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283\共有データ\1教育研究会\02　会計関係（事務担当）\令和７年度　市教研\02_R7文集はままつ\03　文はま中学校\02_配本時（学校担当者へ）※送金済み書など\"/>
    </mc:Choice>
  </mc:AlternateContent>
  <xr:revisionPtr revIDLastSave="0" documentId="8_{3C3BAF60-881B-4C6A-AED0-33C934DA40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使い方" sheetId="10" r:id="rId1"/>
    <sheet name="入力" sheetId="5" r:id="rId2"/>
    <sheet name="送金済書(１～3年)" sheetId="1" r:id="rId3"/>
    <sheet name="学校名リスト" sheetId="12" r:id="rId4"/>
  </sheets>
  <definedNames>
    <definedName name="_xlnm.Print_Area" localSheetId="0">使い方!$A$1:$I$18</definedName>
    <definedName name="_xlnm.Print_Area" localSheetId="2">'送金済書(１～3年)'!$B$2:$K$41</definedName>
    <definedName name="_xlnm.Print_Area" localSheetId="1">入力!$B$2:$G$16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I36" i="1" s="1"/>
  <c r="G35" i="1"/>
  <c r="I35" i="1" s="1"/>
  <c r="G34" i="1"/>
  <c r="I34" i="1" s="1"/>
  <c r="C7" i="1"/>
  <c r="D7" i="5"/>
  <c r="H7" i="1" s="1"/>
  <c r="G37" i="1" l="1"/>
  <c r="E15" i="1"/>
  <c r="B13" i="1" l="1"/>
  <c r="E14" i="5"/>
  <c r="B2" i="1"/>
  <c r="C8" i="1"/>
  <c r="I8" i="1"/>
  <c r="I9" i="1"/>
  <c r="J4" i="1"/>
  <c r="I37" i="1" l="1"/>
  <c r="I39" i="1" s="1"/>
  <c r="F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浜松市教育委員会</author>
    <author>kaikan5</author>
  </authors>
  <commentList>
    <comment ref="D6" authorId="0" shapeId="0" xr:uid="{408D0DAD-38D6-4697-939C-2F4D14C164D3}">
      <text>
        <r>
          <rPr>
            <b/>
            <sz val="9"/>
            <color indexed="81"/>
            <rFont val="HGPｺﾞｼｯｸE"/>
            <family val="3"/>
            <charset val="128"/>
          </rPr>
          <t>★９桁の学校番号を入力
【例】005130003
※附属中学校は、便宜上　005130053　と入力してください。</t>
        </r>
        <r>
          <rPr>
            <sz val="9"/>
            <color indexed="81"/>
            <rFont val="HGPｺﾞｼｯｸE"/>
            <family val="3"/>
            <charset val="128"/>
          </rPr>
          <t xml:space="preserve">
</t>
        </r>
      </text>
    </comment>
    <comment ref="D7" authorId="0" shapeId="0" xr:uid="{602064DB-071E-4EE4-AFCA-E8F42C4874A9}">
      <text>
        <r>
          <rPr>
            <sz val="9"/>
            <color indexed="81"/>
            <rFont val="HGPｺﾞｼｯｸE"/>
            <family val="3"/>
            <charset val="128"/>
          </rPr>
          <t>学校番号を入力すると、自動的に表示されます。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4" authorId="1" shapeId="0" xr:uid="{616E887A-4419-480E-9A7C-CF124ED65009}">
      <text>
        <r>
          <rPr>
            <sz val="9"/>
            <color indexed="81"/>
            <rFont val="HGPｺﾞｼｯｸE"/>
            <family val="3"/>
            <charset val="128"/>
          </rPr>
          <t>★１～３年生までの合計人数は、自動でここに表示されます。</t>
        </r>
      </text>
    </comment>
    <comment ref="E16" authorId="1" shapeId="0" xr:uid="{290546BF-0616-458C-BDBE-D74CF8D95314}">
      <text>
        <r>
          <rPr>
            <sz val="9"/>
            <color indexed="81"/>
            <rFont val="HGｺﾞｼｯｸE"/>
            <family val="3"/>
            <charset val="128"/>
          </rPr>
          <t>★送金日を、半角数字で
 (例）2/5のように入れる。
【注意！】年をまたぐ場合は、
20◇◇/2/5のように西暦と/を加えて入力する。</t>
        </r>
      </text>
    </comment>
  </commentList>
</comments>
</file>

<file path=xl/sharedStrings.xml><?xml version="1.0" encoding="utf-8"?>
<sst xmlns="http://schemas.openxmlformats.org/spreadsheetml/2006/main" count="530" uniqueCount="509">
  <si>
    <t>送金日</t>
    <rPh sb="0" eb="2">
      <t>ソウキン</t>
    </rPh>
    <rPh sb="2" eb="3">
      <t>ビ</t>
    </rPh>
    <phoneticPr fontId="2"/>
  </si>
  <si>
    <t>学校番号</t>
    <rPh sb="0" eb="2">
      <t>ガッコウ</t>
    </rPh>
    <rPh sb="2" eb="4">
      <t>バンゴウ</t>
    </rPh>
    <phoneticPr fontId="2"/>
  </si>
  <si>
    <t>学校名</t>
    <rPh sb="0" eb="2">
      <t>ガッコウ</t>
    </rPh>
    <rPh sb="2" eb="3">
      <t>メイ</t>
    </rPh>
    <phoneticPr fontId="2"/>
  </si>
  <si>
    <t>校長名</t>
    <rPh sb="0" eb="2">
      <t>コウチョウ</t>
    </rPh>
    <rPh sb="2" eb="3">
      <t>メイ</t>
    </rPh>
    <phoneticPr fontId="2"/>
  </si>
  <si>
    <t>文集運営委員氏名</t>
    <rPh sb="0" eb="2">
      <t>ブンシュウ</t>
    </rPh>
    <rPh sb="2" eb="4">
      <t>ウンエイ</t>
    </rPh>
    <rPh sb="4" eb="6">
      <t>イイン</t>
    </rPh>
    <rPh sb="6" eb="8">
      <t>シメイ</t>
    </rPh>
    <phoneticPr fontId="2"/>
  </si>
  <si>
    <t>円×</t>
    <rPh sb="0" eb="1">
      <t>エン</t>
    </rPh>
    <phoneticPr fontId="2"/>
  </si>
  <si>
    <t>冊）</t>
    <rPh sb="0" eb="1">
      <t>サツ</t>
    </rPh>
    <phoneticPr fontId="2"/>
  </si>
  <si>
    <t>）円</t>
    <rPh sb="1" eb="2">
      <t>エン</t>
    </rPh>
    <phoneticPr fontId="2"/>
  </si>
  <si>
    <t>＊送金先</t>
    <rPh sb="1" eb="3">
      <t>ソウキン</t>
    </rPh>
    <rPh sb="3" eb="4">
      <t>サキ</t>
    </rPh>
    <phoneticPr fontId="2"/>
  </si>
  <si>
    <t>○銀行名</t>
    <rPh sb="1" eb="4">
      <t>ギンコウメイ</t>
    </rPh>
    <phoneticPr fontId="2"/>
  </si>
  <si>
    <t>○口座種類</t>
    <rPh sb="1" eb="3">
      <t>コウザ</t>
    </rPh>
    <rPh sb="3" eb="5">
      <t>シュルイ</t>
    </rPh>
    <phoneticPr fontId="2"/>
  </si>
  <si>
    <t>○口座番号</t>
    <rPh sb="1" eb="3">
      <t>コウザ</t>
    </rPh>
    <rPh sb="3" eb="5">
      <t>バンゴウ</t>
    </rPh>
    <phoneticPr fontId="2"/>
  </si>
  <si>
    <t>普通預金</t>
    <rPh sb="0" eb="2">
      <t>フツウ</t>
    </rPh>
    <rPh sb="2" eb="4">
      <t>ヨキン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</si>
  <si>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</si>
  <si>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</si>
  <si>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学年別</t>
    <rPh sb="0" eb="3">
      <t>ガクネンベツ</t>
    </rPh>
    <phoneticPr fontId="2"/>
  </si>
  <si>
    <t>円×（</t>
    <rPh sb="0" eb="1">
      <t>エン</t>
    </rPh>
    <phoneticPr fontId="2"/>
  </si>
  <si>
    <t>）冊＝（</t>
    <rPh sb="1" eb="2">
      <t>サツ</t>
    </rPh>
    <phoneticPr fontId="2"/>
  </si>
  <si>
    <t>校内合計</t>
    <rPh sb="0" eb="2">
      <t>コウナイ</t>
    </rPh>
    <rPh sb="2" eb="4">
      <t>ゴウケイ</t>
    </rPh>
    <phoneticPr fontId="2"/>
  </si>
  <si>
    <t>静岡銀行　　山下支店</t>
    <rPh sb="0" eb="2">
      <t>シズオカ</t>
    </rPh>
    <rPh sb="2" eb="4">
      <t>ギンコウ</t>
    </rPh>
    <phoneticPr fontId="2"/>
  </si>
  <si>
    <t>送　金　済　書</t>
    <rPh sb="0" eb="1">
      <t>ソウ</t>
    </rPh>
    <rPh sb="2" eb="3">
      <t>キン</t>
    </rPh>
    <rPh sb="4" eb="5">
      <t>スミ</t>
    </rPh>
    <rPh sb="6" eb="7">
      <t>ショ</t>
    </rPh>
    <phoneticPr fontId="2"/>
  </si>
  <si>
    <t>￥</t>
    <phoneticPr fontId="2"/>
  </si>
  <si>
    <t>０１２８８４８</t>
    <phoneticPr fontId="2"/>
  </si>
  <si>
    <t>号</t>
    <rPh sb="0" eb="1">
      <t>ゴウ</t>
    </rPh>
    <phoneticPr fontId="2"/>
  </si>
  <si>
    <t>１年</t>
    <rPh sb="1" eb="2">
      <t>ネン</t>
    </rPh>
    <phoneticPr fontId="2"/>
  </si>
  <si>
    <t>年度</t>
    <rPh sb="0" eb="2">
      <t>ネンド</t>
    </rPh>
    <phoneticPr fontId="2"/>
  </si>
  <si>
    <t>第</t>
    <rPh sb="0" eb="1">
      <t>ダイ</t>
    </rPh>
    <phoneticPr fontId="2"/>
  </si>
  <si>
    <t>号数</t>
    <rPh sb="0" eb="2">
      <t>ゴウスウ</t>
    </rPh>
    <phoneticPr fontId="2"/>
  </si>
  <si>
    <t>学校名</t>
    <rPh sb="0" eb="3">
      <t>ガッコウメイ</t>
    </rPh>
    <phoneticPr fontId="2"/>
  </si>
  <si>
    <t>校長名</t>
    <rPh sb="0" eb="3">
      <t>コウチョウメイ</t>
    </rPh>
    <phoneticPr fontId="2"/>
  </si>
  <si>
    <t>文集運営委員名</t>
    <rPh sb="0" eb="2">
      <t>ブンシュウ</t>
    </rPh>
    <rPh sb="2" eb="4">
      <t>ウンエイ</t>
    </rPh>
    <rPh sb="4" eb="6">
      <t>イイン</t>
    </rPh>
    <rPh sb="6" eb="7">
      <t>メイ</t>
    </rPh>
    <phoneticPr fontId="2"/>
  </si>
  <si>
    <t>３年生</t>
    <rPh sb="1" eb="3">
      <t>ネンセイ</t>
    </rPh>
    <phoneticPr fontId="2"/>
  </si>
  <si>
    <t>２年生</t>
    <rPh sb="1" eb="3">
      <t>ネンセイ</t>
    </rPh>
    <phoneticPr fontId="2"/>
  </si>
  <si>
    <t>１年生</t>
    <rPh sb="1" eb="3">
      <t>ネンセイ</t>
    </rPh>
    <phoneticPr fontId="2"/>
  </si>
  <si>
    <t>人</t>
    <rPh sb="0" eb="1">
      <t>ニン</t>
    </rPh>
    <phoneticPr fontId="2"/>
  </si>
  <si>
    <t>合計</t>
    <rPh sb="0" eb="2">
      <t>ゴウケイ</t>
    </rPh>
    <phoneticPr fontId="2"/>
  </si>
  <si>
    <t>黄色のセルに入力をしてください。</t>
    <rPh sb="0" eb="2">
      <t>キイロ</t>
    </rPh>
    <rPh sb="6" eb="8">
      <t>ニュウリョク</t>
    </rPh>
    <phoneticPr fontId="2"/>
  </si>
  <si>
    <t>①まずは、「入力」シートを選択し、各項目を入力します。</t>
    <rPh sb="6" eb="8">
      <t>ニュウリョク</t>
    </rPh>
    <rPh sb="13" eb="15">
      <t>センタク</t>
    </rPh>
    <rPh sb="17" eb="18">
      <t>カク</t>
    </rPh>
    <rPh sb="18" eb="20">
      <t>コウモク</t>
    </rPh>
    <rPh sb="21" eb="23">
      <t>ニュウリョク</t>
    </rPh>
    <phoneticPr fontId="2"/>
  </si>
  <si>
    <t>☆文はま書類作成データの使い方☆</t>
    <rPh sb="1" eb="2">
      <t>ブン</t>
    </rPh>
    <rPh sb="4" eb="6">
      <t>ショルイ</t>
    </rPh>
    <rPh sb="6" eb="8">
      <t>サクセイ</t>
    </rPh>
    <rPh sb="12" eb="13">
      <t>ツカ</t>
    </rPh>
    <rPh sb="14" eb="15">
      <t>カタ</t>
    </rPh>
    <phoneticPr fontId="2"/>
  </si>
  <si>
    <t>令和</t>
    <rPh sb="0" eb="2">
      <t>レイワ</t>
    </rPh>
    <phoneticPr fontId="2"/>
  </si>
  <si>
    <t>振込手数料</t>
    <rPh sb="0" eb="2">
      <t>フリコミ</t>
    </rPh>
    <rPh sb="2" eb="5">
      <t>テスウリョウ</t>
    </rPh>
    <phoneticPr fontId="2"/>
  </si>
  <si>
    <t>　円</t>
    <rPh sb="1" eb="2">
      <t>エン</t>
    </rPh>
    <phoneticPr fontId="2"/>
  </si>
  <si>
    <t>振込手数料を引いた実際の送付金額→</t>
    <rPh sb="0" eb="1">
      <t>フ</t>
    </rPh>
    <rPh sb="1" eb="2">
      <t>コ</t>
    </rPh>
    <rPh sb="2" eb="5">
      <t>テスウリョウ</t>
    </rPh>
    <rPh sb="6" eb="7">
      <t>ヒ</t>
    </rPh>
    <rPh sb="9" eb="11">
      <t>ジッサイ</t>
    </rPh>
    <rPh sb="12" eb="14">
      <t>ソウフ</t>
    </rPh>
    <rPh sb="14" eb="16">
      <t>キンガク</t>
    </rPh>
    <phoneticPr fontId="2"/>
  </si>
  <si>
    <t>手数料はここに記入する→</t>
    <rPh sb="0" eb="3">
      <t>テスウリョウ</t>
    </rPh>
    <rPh sb="7" eb="9">
      <t>キニュウ</t>
    </rPh>
    <phoneticPr fontId="2"/>
  </si>
  <si>
    <t>公益財団法人　浜松市教育会館　</t>
    <rPh sb="0" eb="2">
      <t>コウエキ</t>
    </rPh>
    <rPh sb="2" eb="4">
      <t>ザイダン</t>
    </rPh>
    <rPh sb="4" eb="6">
      <t>ホウジン</t>
    </rPh>
    <rPh sb="7" eb="10">
      <t>ハママツシ</t>
    </rPh>
    <rPh sb="10" eb="12">
      <t>キョウイク</t>
    </rPh>
    <rPh sb="12" eb="14">
      <t>カイカン</t>
    </rPh>
    <phoneticPr fontId="2"/>
  </si>
  <si>
    <t>学校一覧</t>
    <rPh sb="0" eb="2">
      <t>ガッコウ</t>
    </rPh>
    <rPh sb="2" eb="4">
      <t>イチラン</t>
    </rPh>
    <phoneticPr fontId="2"/>
  </si>
  <si>
    <t>電話番号</t>
    <rPh sb="0" eb="2">
      <t>デンワ</t>
    </rPh>
    <rPh sb="2" eb="4">
      <t>バンゴウ</t>
    </rPh>
    <phoneticPr fontId="7"/>
  </si>
  <si>
    <t>浜松市立西小学校</t>
  </si>
  <si>
    <t>452-1171</t>
  </si>
  <si>
    <t>浜松市立東小学校</t>
  </si>
  <si>
    <t>452-3137</t>
  </si>
  <si>
    <t>浜松市立県居小学校</t>
  </si>
  <si>
    <t>452-7505</t>
  </si>
  <si>
    <t>浜松市立相生小学校</t>
  </si>
  <si>
    <t>461-0830</t>
  </si>
  <si>
    <t>浜松市立竜禅寺小学校</t>
  </si>
  <si>
    <t>452-0683</t>
  </si>
  <si>
    <t>浜松市立追分小学校</t>
  </si>
  <si>
    <t>472-1281</t>
  </si>
  <si>
    <t>浜松市立佐藤小学校</t>
  </si>
  <si>
    <t>461-0379</t>
  </si>
  <si>
    <t>浜松市立広沢小学校</t>
  </si>
  <si>
    <t>454-8335</t>
  </si>
  <si>
    <t>浜松市立曳馬小学校</t>
  </si>
  <si>
    <t>471-4201</t>
  </si>
  <si>
    <t>浜松市立萩丘小学校</t>
  </si>
  <si>
    <t>471-4246</t>
  </si>
  <si>
    <t>浜松市立富塚小学校</t>
  </si>
  <si>
    <t>471-0203</t>
  </si>
  <si>
    <t>浜松市立白脇小学校</t>
  </si>
  <si>
    <t>441-0693</t>
  </si>
  <si>
    <t>浜松市立蒲小学校</t>
  </si>
  <si>
    <t>461-2644</t>
  </si>
  <si>
    <t>浜松市立浅間小学校</t>
  </si>
  <si>
    <t>441-1706</t>
  </si>
  <si>
    <t>浜松市立上島小学校</t>
  </si>
  <si>
    <t>471-3195</t>
  </si>
  <si>
    <t>浜松市立鴨江小学校</t>
  </si>
  <si>
    <t>452-0925</t>
  </si>
  <si>
    <t>浜松市立新津小学校</t>
  </si>
  <si>
    <t>447-0044</t>
  </si>
  <si>
    <t>浜松市立河輪小学校</t>
  </si>
  <si>
    <t>425-0036</t>
  </si>
  <si>
    <t>浜松市立船越小学校</t>
  </si>
  <si>
    <t>461-1849</t>
  </si>
  <si>
    <t>浜松市立城北小学校</t>
  </si>
  <si>
    <t>471-0196</t>
  </si>
  <si>
    <t>浜松市立和田小学校</t>
  </si>
  <si>
    <t>421-0134</t>
  </si>
  <si>
    <t>浜松市立与進小学校</t>
  </si>
  <si>
    <t>421-1542</t>
  </si>
  <si>
    <t>浜松市立豊西小学校</t>
  </si>
  <si>
    <t>434-1165</t>
  </si>
  <si>
    <t>浜松市立笠井小学校</t>
  </si>
  <si>
    <t>434-1042</t>
  </si>
  <si>
    <t>浜松市立中ノ町小学校</t>
  </si>
  <si>
    <t>421-0059</t>
  </si>
  <si>
    <t>浜松市立芳川小学校</t>
  </si>
  <si>
    <t>461-0020</t>
  </si>
  <si>
    <t>浜松市立飯田小学校</t>
  </si>
  <si>
    <t>461-3740</t>
  </si>
  <si>
    <t>浜松市立花川小学校</t>
  </si>
  <si>
    <t>436-1401</t>
  </si>
  <si>
    <t>浜松市立三方原小学校</t>
  </si>
  <si>
    <t>436-6200</t>
  </si>
  <si>
    <t>浜松市立豊岡小学校</t>
  </si>
  <si>
    <t>436-1107</t>
  </si>
  <si>
    <t>浜松市立都田小学校</t>
  </si>
  <si>
    <t>428-2004</t>
  </si>
  <si>
    <t>浜松市立神久呂小学校</t>
  </si>
  <si>
    <t>485-8508</t>
  </si>
  <si>
    <t>浜松市立入野小学校</t>
  </si>
  <si>
    <t>447-1009</t>
  </si>
  <si>
    <t>浜松市立積志小学校</t>
  </si>
  <si>
    <t>434-0027</t>
  </si>
  <si>
    <t>浜松市立伊佐見小学校</t>
  </si>
  <si>
    <t>486-0007</t>
  </si>
  <si>
    <t>浜松市立和地小学校</t>
  </si>
  <si>
    <t>486-0107</t>
  </si>
  <si>
    <t>浜松市立都田南小学校</t>
  </si>
  <si>
    <t>428-2046</t>
  </si>
  <si>
    <t>浜松市立篠原小学校</t>
  </si>
  <si>
    <t>447-2009</t>
  </si>
  <si>
    <t>浜松市立葵が丘小学校</t>
  </si>
  <si>
    <t>436-1461</t>
  </si>
  <si>
    <t>浜松市立村櫛小学校</t>
  </si>
  <si>
    <t>489-2824</t>
  </si>
  <si>
    <t>浜松市立泉小学校</t>
  </si>
  <si>
    <t>472-5228</t>
  </si>
  <si>
    <t>浜松市立大瀬小学校</t>
  </si>
  <si>
    <t>434-4620</t>
  </si>
  <si>
    <t>浜松市立砂丘小学校</t>
  </si>
  <si>
    <t>441-3375</t>
  </si>
  <si>
    <t>浜松市立中郡小学校</t>
  </si>
  <si>
    <t>433-0927</t>
  </si>
  <si>
    <t>浜松市立与進北小学校</t>
  </si>
  <si>
    <t>421-6976</t>
  </si>
  <si>
    <t>浜松市立佐鳴台小学校</t>
  </si>
  <si>
    <t>448-6768</t>
  </si>
  <si>
    <t>浜松市立瑞穂小学校</t>
  </si>
  <si>
    <t>436-7158</t>
  </si>
  <si>
    <t>浜松市立富塚西小学校</t>
  </si>
  <si>
    <t>474-6333</t>
  </si>
  <si>
    <t>浜松市立芳川北小学校</t>
  </si>
  <si>
    <t>463-7231</t>
  </si>
  <si>
    <t>浜松市立有玉小学校</t>
  </si>
  <si>
    <t>435-0051</t>
  </si>
  <si>
    <t>浜松市立初生小学校</t>
  </si>
  <si>
    <t>437-0718</t>
  </si>
  <si>
    <t>浜松市立西都台小学校</t>
  </si>
  <si>
    <t>449-1336</t>
  </si>
  <si>
    <t>浜松市立和田東小学校</t>
  </si>
  <si>
    <t>422-0125</t>
  </si>
  <si>
    <t>浜松市立葵西小学校</t>
  </si>
  <si>
    <t>436-6652</t>
  </si>
  <si>
    <t>浜松市立可美小学校</t>
  </si>
  <si>
    <t>447-0043</t>
  </si>
  <si>
    <t>浜松市立大平台小学校</t>
  </si>
  <si>
    <t>482-1161</t>
  </si>
  <si>
    <t>浜松市立萩原分校小学校</t>
  </si>
  <si>
    <t>412-5930</t>
  </si>
  <si>
    <t>浜松市立舞阪小学校</t>
  </si>
  <si>
    <t>592-0144</t>
  </si>
  <si>
    <t>浜松市立雄踏小学校</t>
  </si>
  <si>
    <t>592-1029</t>
  </si>
  <si>
    <t>浜松市立浜名小学校</t>
  </si>
  <si>
    <t>586-3066</t>
  </si>
  <si>
    <t>浜松市立北浜小学校</t>
  </si>
  <si>
    <t>586-2990</t>
  </si>
  <si>
    <t>浜松市立北浜東小学校</t>
  </si>
  <si>
    <t>586-3319</t>
  </si>
  <si>
    <t>浜松市立中瀬小学校</t>
  </si>
  <si>
    <t>588-7310</t>
  </si>
  <si>
    <t>浜松市立赤佐小学校</t>
  </si>
  <si>
    <t>588-7552</t>
  </si>
  <si>
    <t>浜松市立麁玉小学校</t>
  </si>
  <si>
    <t>589-8313</t>
  </si>
  <si>
    <t>浜松市立新原小学校</t>
  </si>
  <si>
    <t>589-8327</t>
  </si>
  <si>
    <t>浜松市立北浜北小学校</t>
  </si>
  <si>
    <t>587-8250</t>
  </si>
  <si>
    <t>浜松市立内野小学校</t>
  </si>
  <si>
    <t>586-4001</t>
  </si>
  <si>
    <t>浜松市立北浜南小学校</t>
  </si>
  <si>
    <t>586-1585</t>
  </si>
  <si>
    <t>浜松市立伎倍小学校</t>
  </si>
  <si>
    <t>586-8911</t>
  </si>
  <si>
    <t>浜松市立二俣小学校</t>
  </si>
  <si>
    <t>925-4178</t>
  </si>
  <si>
    <t>浜松市立光明小学校</t>
  </si>
  <si>
    <t>925-3032</t>
  </si>
  <si>
    <t>浜松市立上阿多古小学校</t>
  </si>
  <si>
    <t>928-0004</t>
  </si>
  <si>
    <t>浜松市立下阿多古小学校</t>
  </si>
  <si>
    <t>926-3511</t>
  </si>
  <si>
    <t>浜松市立熊小学校</t>
  </si>
  <si>
    <t>929-0151</t>
  </si>
  <si>
    <t>浜松市立横山小学校</t>
  </si>
  <si>
    <t>923-0073</t>
  </si>
  <si>
    <t>浜松市立犬居小学校</t>
  </si>
  <si>
    <t>985-0017</t>
  </si>
  <si>
    <t>浜松市立気田小学校</t>
  </si>
  <si>
    <t>989-0044</t>
  </si>
  <si>
    <t>浜松市立佐久間小学校</t>
  </si>
  <si>
    <t>965-0024</t>
  </si>
  <si>
    <t>浜松市立浦川小学校</t>
  </si>
  <si>
    <t>967-3802</t>
  </si>
  <si>
    <t>浜松市立水窪小学校</t>
  </si>
  <si>
    <t>987-0007</t>
  </si>
  <si>
    <t>浜松市立気賀小学校</t>
  </si>
  <si>
    <t>523-0158</t>
  </si>
  <si>
    <t>浜松市立西気賀小学校</t>
  </si>
  <si>
    <t>523-0142</t>
  </si>
  <si>
    <t>浜松市立伊目小学校</t>
  </si>
  <si>
    <t>523-0253</t>
  </si>
  <si>
    <t>浜松市立中川小学校</t>
  </si>
  <si>
    <t>523-0431</t>
  </si>
  <si>
    <t>浜松市立井伊谷小学校</t>
  </si>
  <si>
    <t>542-0063</t>
  </si>
  <si>
    <t>浜松市立金指小学校</t>
  </si>
  <si>
    <t>542-0114</t>
  </si>
  <si>
    <t>浜松市立奥山小学校</t>
  </si>
  <si>
    <t>543-0310</t>
  </si>
  <si>
    <t>浜松市立三ヶ日東小学校</t>
  </si>
  <si>
    <t>526-7034</t>
  </si>
  <si>
    <t>浜松市立三ヶ日西小学校</t>
  </si>
  <si>
    <t>525-0047</t>
  </si>
  <si>
    <t>浜松市立平山小学校</t>
  </si>
  <si>
    <t>525-0136</t>
  </si>
  <si>
    <t>浜松市立尾奈小学校</t>
  </si>
  <si>
    <t>525-0164</t>
  </si>
  <si>
    <t>浜松市立双葉小学校</t>
  </si>
  <si>
    <t>452-0280</t>
  </si>
  <si>
    <t>浜松市立引佐北部小学校</t>
  </si>
  <si>
    <t>528-3131</t>
  </si>
  <si>
    <t>浜松市立南の星小学校</t>
  </si>
  <si>
    <t>425-6900</t>
  </si>
  <si>
    <t>浜松市立庄内小学校</t>
  </si>
  <si>
    <t>487-0063</t>
  </si>
  <si>
    <t>浜松市立中部小学校</t>
  </si>
  <si>
    <t>454-6406</t>
  </si>
  <si>
    <t>浜松市立東部中学校</t>
  </si>
  <si>
    <t>461-0231</t>
  </si>
  <si>
    <t>浜松市立西部中学校</t>
  </si>
  <si>
    <t>454-4496</t>
  </si>
  <si>
    <t>浜松市立南部中学校</t>
  </si>
  <si>
    <t>454-4591</t>
  </si>
  <si>
    <t>浜松市立北部中学校</t>
  </si>
  <si>
    <t>471-4228</t>
  </si>
  <si>
    <t>浜松市立中部中学校</t>
  </si>
  <si>
    <t>浜松市立八幡中学校</t>
  </si>
  <si>
    <t>461-1200</t>
  </si>
  <si>
    <t>浜松市立曳馬中学校</t>
  </si>
  <si>
    <t>461-9737</t>
  </si>
  <si>
    <t>浜松市立新津中学校</t>
  </si>
  <si>
    <t>447-0129</t>
  </si>
  <si>
    <t>浜松市立江西中学校</t>
  </si>
  <si>
    <t>441-1010</t>
  </si>
  <si>
    <t>浜松市立蜆塚中学校</t>
  </si>
  <si>
    <t>453-0171</t>
  </si>
  <si>
    <t>浜松市立天竜中学校</t>
  </si>
  <si>
    <t>421-0172</t>
  </si>
  <si>
    <t>浜松市立与進中学校</t>
  </si>
  <si>
    <t>421-1558</t>
  </si>
  <si>
    <t>浜松市立笠井中学校</t>
  </si>
  <si>
    <t>434-1079</t>
  </si>
  <si>
    <t>浜松市立南陽中学校</t>
  </si>
  <si>
    <t>461-2494</t>
  </si>
  <si>
    <t>浜松市立北星中学校</t>
  </si>
  <si>
    <t>436-1106</t>
  </si>
  <si>
    <t>浜松市立都田中学校</t>
  </si>
  <si>
    <t>428-2024</t>
  </si>
  <si>
    <t>浜松市立神久呂中学校</t>
  </si>
  <si>
    <t>485-8519</t>
  </si>
  <si>
    <t>浜松市立入野中学校</t>
  </si>
  <si>
    <t>447-1104</t>
  </si>
  <si>
    <t>浜松市立積志中学校</t>
  </si>
  <si>
    <t>434-0143</t>
  </si>
  <si>
    <t>浜松市立湖東中学校</t>
  </si>
  <si>
    <t>486-0054</t>
  </si>
  <si>
    <t>浜松市立篠原中学校</t>
  </si>
  <si>
    <t>447-2109</t>
  </si>
  <si>
    <t>浜松市立丸塚中学校</t>
  </si>
  <si>
    <t>461-8724</t>
  </si>
  <si>
    <t>浜松市立高台中学校</t>
  </si>
  <si>
    <t>471-5474</t>
  </si>
  <si>
    <t>浜松市立庄内中学校</t>
  </si>
  <si>
    <t>浜松市立江南中学校</t>
  </si>
  <si>
    <t>426-2488</t>
  </si>
  <si>
    <t>浜松市立開成中学校</t>
  </si>
  <si>
    <t>437-1421</t>
  </si>
  <si>
    <t>浜松市立中郡中学校</t>
  </si>
  <si>
    <t>433-2717</t>
  </si>
  <si>
    <t>浜松市立三方原中学校</t>
  </si>
  <si>
    <t>436-7823</t>
  </si>
  <si>
    <t>浜松市立東陽中学校</t>
  </si>
  <si>
    <t>425-1862</t>
  </si>
  <si>
    <t>浜松市立佐鳴台中学校</t>
  </si>
  <si>
    <t>449-2231</t>
  </si>
  <si>
    <t>浜松市立富塚中学校</t>
  </si>
  <si>
    <t>471-5261</t>
  </si>
  <si>
    <t>浜松市立可美中学校</t>
  </si>
  <si>
    <t>447-0127</t>
  </si>
  <si>
    <t>浜松市立舞阪中学校</t>
  </si>
  <si>
    <t>592-0274</t>
  </si>
  <si>
    <t>浜松市立雄踏中学校</t>
  </si>
  <si>
    <t>592-1107</t>
  </si>
  <si>
    <t>浜松市立浜名中学校</t>
  </si>
  <si>
    <t>586-2321</t>
  </si>
  <si>
    <t>浜松市立北浜中学校</t>
  </si>
  <si>
    <t>586-3101</t>
  </si>
  <si>
    <t>浜松市立浜北北部中学校</t>
  </si>
  <si>
    <t>588-7241</t>
  </si>
  <si>
    <t>浜松市立麁玉中学校</t>
  </si>
  <si>
    <t>589-8328</t>
  </si>
  <si>
    <t>浜松市立北浜東部中学校</t>
  </si>
  <si>
    <t>586-3177</t>
  </si>
  <si>
    <t>浜松市立清竜中学校</t>
  </si>
  <si>
    <t>926-3741</t>
  </si>
  <si>
    <t>浜松市立光が丘中学校</t>
  </si>
  <si>
    <t>925-3041</t>
  </si>
  <si>
    <t>浜松市立春野中学校</t>
  </si>
  <si>
    <t>989-0023</t>
  </si>
  <si>
    <t>浜松市立水窪中学校</t>
  </si>
  <si>
    <t>987-0025</t>
  </si>
  <si>
    <t>浜松市立細江中学校</t>
  </si>
  <si>
    <t>523-0166</t>
  </si>
  <si>
    <t>浜松市立引佐南部中学校</t>
  </si>
  <si>
    <t>542-0062</t>
  </si>
  <si>
    <t>浜松市立引佐北部中学校</t>
  </si>
  <si>
    <t>浜松市立三ヶ日中学校</t>
  </si>
  <si>
    <t>525-0771</t>
  </si>
  <si>
    <t>浜松市立佐久間中学校</t>
  </si>
  <si>
    <t>965-0237</t>
  </si>
  <si>
    <t>456-1331</t>
  </si>
  <si>
    <t>1～３年分</t>
    <rPh sb="3" eb="4">
      <t>ネン</t>
    </rPh>
    <rPh sb="4" eb="5">
      <t>ブン</t>
    </rPh>
    <phoneticPr fontId="2"/>
  </si>
  <si>
    <t>有償生徒数</t>
    <rPh sb="0" eb="2">
      <t>ユウショウ</t>
    </rPh>
    <rPh sb="2" eb="4">
      <t>セイト</t>
    </rPh>
    <phoneticPr fontId="2"/>
  </si>
  <si>
    <t>（中学校</t>
    <rPh sb="1" eb="4">
      <t>チュウガッコウ</t>
    </rPh>
    <phoneticPr fontId="2"/>
  </si>
  <si>
    <t>○名義</t>
    <rPh sb="1" eb="2">
      <t>メイ</t>
    </rPh>
    <rPh sb="2" eb="3">
      <t>タダシ</t>
    </rPh>
    <phoneticPr fontId="2"/>
  </si>
  <si>
    <t>○住所</t>
    <rPh sb="1" eb="2">
      <t>スミ</t>
    </rPh>
    <rPh sb="2" eb="3">
      <t>ショ</t>
    </rPh>
    <phoneticPr fontId="2"/>
  </si>
  <si>
    <t>送金日：</t>
    <rPh sb="0" eb="2">
      <t>ソウキン</t>
    </rPh>
    <rPh sb="2" eb="3">
      <t>ビ</t>
    </rPh>
    <phoneticPr fontId="2"/>
  </si>
  <si>
    <t>★下の黄色のセルに、振込手数料を入力してください。</t>
    <rPh sb="1" eb="2">
      <t>シタ</t>
    </rPh>
    <rPh sb="10" eb="12">
      <t>フリコミ</t>
    </rPh>
    <rPh sb="12" eb="15">
      <t>テスウリョウ</t>
    </rPh>
    <phoneticPr fontId="2"/>
  </si>
  <si>
    <t>部会</t>
    <rPh sb="0" eb="2">
      <t>ブカイ</t>
    </rPh>
    <phoneticPr fontId="2"/>
  </si>
  <si>
    <t>学校番号（小・中）</t>
    <rPh sb="0" eb="2">
      <t>ガッコウ</t>
    </rPh>
    <rPh sb="2" eb="4">
      <t>バンゴウ</t>
    </rPh>
    <rPh sb="5" eb="6">
      <t>ショウ</t>
    </rPh>
    <rPh sb="7" eb="8">
      <t>チュウ</t>
    </rPh>
    <phoneticPr fontId="1"/>
  </si>
  <si>
    <t>【小003】</t>
  </si>
  <si>
    <t>【小004】</t>
  </si>
  <si>
    <t>【小005】</t>
  </si>
  <si>
    <t>【小006】</t>
  </si>
  <si>
    <t>【小008】</t>
  </si>
  <si>
    <t>【小009】</t>
  </si>
  <si>
    <t>【小010】</t>
  </si>
  <si>
    <t>【小012】</t>
  </si>
  <si>
    <t>【小013】</t>
  </si>
  <si>
    <t>【小014】</t>
  </si>
  <si>
    <t>【小015】</t>
  </si>
  <si>
    <t>【小016】</t>
  </si>
  <si>
    <t>【小017】</t>
  </si>
  <si>
    <t>【小018】</t>
  </si>
  <si>
    <t>【小019】</t>
  </si>
  <si>
    <t>【小020】</t>
  </si>
  <si>
    <t>【小022】</t>
  </si>
  <si>
    <t>【小023】</t>
  </si>
  <si>
    <t>【小024】</t>
  </si>
  <si>
    <t>【小025】</t>
  </si>
  <si>
    <t>【小026】</t>
  </si>
  <si>
    <t>【小027】</t>
  </si>
  <si>
    <t>【小028】</t>
  </si>
  <si>
    <t>【小029】</t>
  </si>
  <si>
    <t>【小030】</t>
  </si>
  <si>
    <t>【小031】</t>
  </si>
  <si>
    <t>【小032】</t>
  </si>
  <si>
    <t>【小033】</t>
  </si>
  <si>
    <t>【小034】</t>
  </si>
  <si>
    <t>【小035】</t>
  </si>
  <si>
    <t>【小036】</t>
  </si>
  <si>
    <t>【小038】</t>
  </si>
  <si>
    <t>【小039】</t>
  </si>
  <si>
    <t>【小040】</t>
  </si>
  <si>
    <t>【小041】</t>
  </si>
  <si>
    <t>【小042】</t>
  </si>
  <si>
    <t>【小043】</t>
  </si>
  <si>
    <t>【小044】</t>
  </si>
  <si>
    <t>【小045】</t>
  </si>
  <si>
    <t>【小048】</t>
  </si>
  <si>
    <t>【小049】</t>
  </si>
  <si>
    <t>【小050】</t>
  </si>
  <si>
    <t>【小052】</t>
  </si>
  <si>
    <t>【小053】</t>
  </si>
  <si>
    <t>【小054】</t>
  </si>
  <si>
    <t>【小055】</t>
  </si>
  <si>
    <t>【小056】</t>
  </si>
  <si>
    <t>【小057】</t>
  </si>
  <si>
    <t>【小058】</t>
  </si>
  <si>
    <t>【小059】</t>
  </si>
  <si>
    <t>【小060】</t>
  </si>
  <si>
    <t>【小061】</t>
  </si>
  <si>
    <t>【小062】</t>
  </si>
  <si>
    <t>【小063】</t>
  </si>
  <si>
    <t>【小064】</t>
  </si>
  <si>
    <t>【小065】</t>
  </si>
  <si>
    <t>【小066】</t>
  </si>
  <si>
    <t>【小067】</t>
  </si>
  <si>
    <t>【小068】</t>
  </si>
  <si>
    <t>【小069】</t>
  </si>
  <si>
    <t>【小070】</t>
  </si>
  <si>
    <t>【小071】</t>
  </si>
  <si>
    <t>【小072】</t>
  </si>
  <si>
    <t>【小073】</t>
  </si>
  <si>
    <t>【小074】</t>
  </si>
  <si>
    <t>【小075】</t>
  </si>
  <si>
    <t>【小077】</t>
  </si>
  <si>
    <t>【小078】</t>
  </si>
  <si>
    <t>【小079】</t>
  </si>
  <si>
    <t>【小080】</t>
  </si>
  <si>
    <t>【小081】</t>
  </si>
  <si>
    <t>【小082】</t>
  </si>
  <si>
    <t>【小084】</t>
  </si>
  <si>
    <t>【小085】</t>
  </si>
  <si>
    <t>【小086】</t>
  </si>
  <si>
    <t>【小087】</t>
  </si>
  <si>
    <t>【小088】</t>
  </si>
  <si>
    <t>【小091】</t>
  </si>
  <si>
    <t>【小094】</t>
  </si>
  <si>
    <t>【小095】</t>
  </si>
  <si>
    <t>【小097】</t>
  </si>
  <si>
    <t>【小099】</t>
  </si>
  <si>
    <t>【小100】</t>
  </si>
  <si>
    <t>【小101】</t>
  </si>
  <si>
    <t>【小102】</t>
  </si>
  <si>
    <t>【小103】</t>
  </si>
  <si>
    <t>【小104】</t>
  </si>
  <si>
    <t>【小105】</t>
  </si>
  <si>
    <t>【小111】</t>
  </si>
  <si>
    <t>【小113】</t>
  </si>
  <si>
    <t>【小114】</t>
  </si>
  <si>
    <t>【小115】</t>
  </si>
  <si>
    <t>【小116】</t>
  </si>
  <si>
    <t>【小117】</t>
  </si>
  <si>
    <t>【小118】</t>
  </si>
  <si>
    <t>【小119】</t>
  </si>
  <si>
    <t>【小120】</t>
  </si>
  <si>
    <t>静岡大学教育学部附属小学校</t>
    <rPh sb="0" eb="2">
      <t>シズオカ</t>
    </rPh>
    <rPh sb="2" eb="4">
      <t>ダイガク</t>
    </rPh>
    <rPh sb="4" eb="6">
      <t>キョウイク</t>
    </rPh>
    <rPh sb="6" eb="8">
      <t>ガクブ</t>
    </rPh>
    <rPh sb="8" eb="10">
      <t>フゾク</t>
    </rPh>
    <rPh sb="10" eb="13">
      <t>ショウガッコウ</t>
    </rPh>
    <phoneticPr fontId="2"/>
  </si>
  <si>
    <t>455-1441</t>
    <phoneticPr fontId="2"/>
  </si>
  <si>
    <t>【附属小】</t>
  </si>
  <si>
    <t>【中001】</t>
  </si>
  <si>
    <t>【中002】</t>
  </si>
  <si>
    <t>【中003】</t>
  </si>
  <si>
    <t>【中004】</t>
  </si>
  <si>
    <t>【中005】</t>
  </si>
  <si>
    <t>【中006】</t>
  </si>
  <si>
    <t>【中007】</t>
  </si>
  <si>
    <t>【中008】</t>
  </si>
  <si>
    <t>【中009】</t>
  </si>
  <si>
    <t>【中010】</t>
  </si>
  <si>
    <t>【中011】</t>
  </si>
  <si>
    <t>【中012】</t>
  </si>
  <si>
    <t>【中013】</t>
  </si>
  <si>
    <t>【中014】</t>
  </si>
  <si>
    <t>【中015】</t>
  </si>
  <si>
    <t>【中016】</t>
  </si>
  <si>
    <t>【中017】</t>
  </si>
  <si>
    <t>【中018】</t>
  </si>
  <si>
    <t>【中019】</t>
  </si>
  <si>
    <t>【中020】</t>
  </si>
  <si>
    <t>【中021】</t>
  </si>
  <si>
    <t>【中022】</t>
  </si>
  <si>
    <t>【中023】</t>
  </si>
  <si>
    <t>【中024】</t>
  </si>
  <si>
    <t>【中025】</t>
  </si>
  <si>
    <t>【中026】</t>
  </si>
  <si>
    <t>【中027】</t>
  </si>
  <si>
    <t>【中028】</t>
  </si>
  <si>
    <t>【中029】</t>
  </si>
  <si>
    <t>【中030】</t>
  </si>
  <si>
    <t>【中031】</t>
  </si>
  <si>
    <t>【中032】</t>
  </si>
  <si>
    <t>浜松市立積志中学校萩原分校</t>
  </si>
  <si>
    <t>【中033】</t>
  </si>
  <si>
    <t>【中034】</t>
  </si>
  <si>
    <t>【中035】</t>
  </si>
  <si>
    <t>【中036】</t>
  </si>
  <si>
    <t>【中037】</t>
  </si>
  <si>
    <t>【中038】</t>
  </si>
  <si>
    <t>【中039】</t>
  </si>
  <si>
    <t>【中040】</t>
  </si>
  <si>
    <t>【中041】</t>
  </si>
  <si>
    <t>【中042】</t>
  </si>
  <si>
    <t>【中043】</t>
  </si>
  <si>
    <t>【中047】</t>
  </si>
  <si>
    <t>【中048】</t>
  </si>
  <si>
    <t>【中049】</t>
  </si>
  <si>
    <t>【中050】</t>
  </si>
  <si>
    <t>【中051】</t>
  </si>
  <si>
    <t>【中052】</t>
  </si>
  <si>
    <t>静岡大学教育学部附属浜松中学校</t>
    <rPh sb="12" eb="13">
      <t>チュウ</t>
    </rPh>
    <phoneticPr fontId="2"/>
  </si>
  <si>
    <t>【附属中】</t>
    <rPh sb="1" eb="3">
      <t>フゾク</t>
    </rPh>
    <phoneticPr fontId="2"/>
  </si>
  <si>
    <t>※電話番号や学校番号等が違っていたら、シートの保護を解除して修正をする。</t>
    <phoneticPr fontId="7"/>
  </si>
  <si>
    <r>
      <t xml:space="preserve">　 </t>
    </r>
    <r>
      <rPr>
        <sz val="12"/>
        <color rgb="FFFF0000"/>
        <rFont val="ＭＳ Ｐゴシック"/>
        <family val="3"/>
        <charset val="128"/>
      </rPr>
      <t>直接入力</t>
    </r>
    <r>
      <rPr>
        <sz val="12"/>
        <rFont val="ＭＳ Ｐゴシック"/>
        <family val="3"/>
        <charset val="128"/>
      </rPr>
      <t>してください。</t>
    </r>
    <rPh sb="2" eb="4">
      <t>チョクセツ</t>
    </rPh>
    <phoneticPr fontId="2"/>
  </si>
  <si>
    <r>
      <t>②続いて、送金済書シートを選択し、</t>
    </r>
    <r>
      <rPr>
        <sz val="12"/>
        <color rgb="FFFF0000"/>
        <rFont val="ＭＳ Ｐゴシック"/>
        <family val="3"/>
        <charset val="128"/>
      </rPr>
      <t>振込手数料を</t>
    </r>
    <rPh sb="1" eb="2">
      <t>ツヅ</t>
    </rPh>
    <rPh sb="5" eb="7">
      <t>ソウキン</t>
    </rPh>
    <rPh sb="7" eb="8">
      <t>ズ</t>
    </rPh>
    <rPh sb="8" eb="9">
      <t>ショ</t>
    </rPh>
    <rPh sb="13" eb="15">
      <t>センタク</t>
    </rPh>
    <phoneticPr fontId="2"/>
  </si>
  <si>
    <t>③送金済書シートを印刷してください。</t>
    <rPh sb="9" eb="11">
      <t>インサツ</t>
    </rPh>
    <phoneticPr fontId="2"/>
  </si>
  <si>
    <r>
      <t>④コピーを取り、</t>
    </r>
    <r>
      <rPr>
        <sz val="12"/>
        <color rgb="FFFF0000"/>
        <rFont val="ＭＳ Ｐゴシック"/>
        <family val="3"/>
        <charset val="128"/>
      </rPr>
      <t>原本を教育会館事務局へ送付</t>
    </r>
    <r>
      <rPr>
        <sz val="12"/>
        <rFont val="ＭＳ Ｐゴシック"/>
        <family val="3"/>
        <charset val="128"/>
      </rPr>
      <t>してください。</t>
    </r>
    <rPh sb="5" eb="6">
      <t>ト</t>
    </rPh>
    <rPh sb="8" eb="10">
      <t>ゲンポン</t>
    </rPh>
    <phoneticPr fontId="2"/>
  </si>
  <si>
    <t>送金額</t>
    <phoneticPr fontId="2"/>
  </si>
  <si>
    <t>.―</t>
    <phoneticPr fontId="2"/>
  </si>
  <si>
    <t>校 内 内 訳 書</t>
    <rPh sb="0" eb="1">
      <t>コウ</t>
    </rPh>
    <rPh sb="2" eb="3">
      <t>ナイ</t>
    </rPh>
    <rPh sb="4" eb="5">
      <t>ナイ</t>
    </rPh>
    <rPh sb="6" eb="7">
      <t>ワケ</t>
    </rPh>
    <rPh sb="8" eb="9">
      <t>ショ</t>
    </rPh>
    <phoneticPr fontId="2"/>
  </si>
  <si>
    <t>浜松市教育研究会　文集はままつ</t>
    <phoneticPr fontId="2" type="Hiragana"/>
  </si>
  <si>
    <t>提出先：浜松市教育会館事務局（松下　浩隆）</t>
    <rPh sb="0" eb="3">
      <t>テイシュツサキ</t>
    </rPh>
    <rPh sb="4" eb="7">
      <t>ハママツシ</t>
    </rPh>
    <rPh sb="7" eb="9">
      <t>キョウイク</t>
    </rPh>
    <rPh sb="9" eb="11">
      <t>カイカン</t>
    </rPh>
    <rPh sb="11" eb="14">
      <t>ジムキョク</t>
    </rPh>
    <rPh sb="15" eb="17">
      <t>マツシタ</t>
    </rPh>
    <rPh sb="18" eb="20">
      <t>ヒロタカ</t>
    </rPh>
    <phoneticPr fontId="2"/>
  </si>
  <si>
    <t>浜松市中央区東三方町１４９番地の２号</t>
    <rPh sb="0" eb="3">
      <t>ハママツシ</t>
    </rPh>
    <rPh sb="3" eb="5">
      <t>チュウオウ</t>
    </rPh>
    <rPh sb="5" eb="6">
      <t>ク</t>
    </rPh>
    <rPh sb="6" eb="7">
      <t>ヒガシ</t>
    </rPh>
    <rPh sb="7" eb="9">
      <t>ミカタ</t>
    </rPh>
    <rPh sb="9" eb="10">
      <t>マチ</t>
    </rPh>
    <rPh sb="13" eb="15">
      <t>バンチ</t>
    </rPh>
    <rPh sb="17" eb="18">
      <t>ゴウ</t>
    </rPh>
    <phoneticPr fontId="2"/>
  </si>
  <si>
    <t>7</t>
    <phoneticPr fontId="2"/>
  </si>
  <si>
    <t>67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</si>
</sst>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ggge&quot;年&quot;m&quot;月&quot;d&quot;日&quot;;@"/>
    <numFmt numFmtId="178" formatCode="000000000"/>
    <numFmt numFmtId="179" formatCode="#,###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rgb="FFFF0000"/>
      <name val="HGSｺﾞｼｯｸM"/>
      <family val="3"/>
      <charset val="128"/>
    </font>
    <font>
      <sz val="6"/>
      <name val="ＭＳ 明朝"/>
      <family val="1"/>
      <charset val="128"/>
    </font>
    <font>
      <sz val="9"/>
      <color indexed="81"/>
      <name val="HGPｺﾞｼｯｸE"/>
      <family val="3"/>
      <charset val="128"/>
    </font>
    <font>
      <b/>
      <sz val="9"/>
      <color indexed="81"/>
      <name val="HGPｺﾞｼｯｸE"/>
      <family val="3"/>
      <charset val="128"/>
    </font>
    <font>
      <sz val="36"/>
      <name val="HG創英角ｺﾞｼｯｸUB"/>
      <family val="3"/>
      <charset val="128"/>
    </font>
    <font>
      <sz val="12"/>
      <name val="HG創英角ｺﾞｼｯｸUB"/>
      <family val="3"/>
      <charset val="128"/>
    </font>
    <font>
      <b/>
      <sz val="12"/>
      <color indexed="10"/>
      <name val="HG創英角ｺﾞｼｯｸUB"/>
      <family val="3"/>
      <charset val="128"/>
    </font>
    <font>
      <sz val="14"/>
      <name val="HG創英角ｺﾞｼｯｸUB"/>
      <family val="3"/>
      <charset val="128"/>
    </font>
    <font>
      <sz val="16"/>
      <name val="HG創英角ｺﾞｼｯｸUB"/>
      <family val="3"/>
      <charset val="128"/>
    </font>
    <font>
      <sz val="11"/>
      <name val="HG創英角ｺﾞｼｯｸUB"/>
      <family val="3"/>
      <charset val="128"/>
    </font>
    <font>
      <b/>
      <sz val="12"/>
      <name val="HG創英角ｺﾞｼｯｸUB"/>
      <family val="3"/>
      <charset val="128"/>
    </font>
    <font>
      <sz val="18"/>
      <name val="HGS創英角ｺﾞｼｯｸUB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HGｺﾞｼｯｸM"/>
      <family val="3"/>
      <charset val="128"/>
    </font>
    <font>
      <sz val="18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24"/>
      <name val="HGｺﾞｼｯｸM"/>
      <family val="3"/>
      <charset val="128"/>
    </font>
    <font>
      <b/>
      <u/>
      <sz val="12"/>
      <name val="HGｺﾞｼｯｸM"/>
      <family val="3"/>
      <charset val="128"/>
    </font>
    <font>
      <sz val="14"/>
      <name val="HGｺﾞｼｯｸM"/>
      <family val="3"/>
      <charset val="128"/>
    </font>
    <font>
      <i/>
      <sz val="16"/>
      <color rgb="FFFF0000"/>
      <name val="HGｺﾞｼｯｸM"/>
      <family val="3"/>
      <charset val="128"/>
    </font>
    <font>
      <i/>
      <sz val="14"/>
      <name val="HGｺﾞｼｯｸM"/>
      <family val="3"/>
      <charset val="128"/>
    </font>
    <font>
      <b/>
      <sz val="16"/>
      <name val="HGｺﾞｼｯｸM"/>
      <family val="3"/>
      <charset val="128"/>
    </font>
    <font>
      <sz val="10"/>
      <name val="ＭＳ Ｐゴシック"/>
      <family val="3"/>
      <charset val="128"/>
    </font>
    <font>
      <sz val="16"/>
      <name val="HG創英角ﾎﾟｯﾌﾟ体"/>
      <family val="3"/>
      <charset val="128"/>
    </font>
    <font>
      <sz val="9"/>
      <color indexed="81"/>
      <name val="HG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0" fillId="4" borderId="0" xfId="0" applyFill="1">
      <alignment vertical="center"/>
    </xf>
    <xf numFmtId="0" fontId="4" fillId="5" borderId="28" xfId="0" applyFont="1" applyFill="1" applyBorder="1">
      <alignment vertical="center"/>
    </xf>
    <xf numFmtId="0" fontId="4" fillId="5" borderId="0" xfId="0" applyFont="1" applyFill="1">
      <alignment vertical="center"/>
    </xf>
    <xf numFmtId="0" fontId="4" fillId="5" borderId="29" xfId="0" applyFont="1" applyFill="1" applyBorder="1">
      <alignment vertical="center"/>
    </xf>
    <xf numFmtId="0" fontId="4" fillId="5" borderId="30" xfId="0" applyFont="1" applyFill="1" applyBorder="1">
      <alignment vertical="center"/>
    </xf>
    <xf numFmtId="0" fontId="4" fillId="5" borderId="31" xfId="0" applyFont="1" applyFill="1" applyBorder="1">
      <alignment vertical="center"/>
    </xf>
    <xf numFmtId="0" fontId="4" fillId="5" borderId="32" xfId="0" applyFont="1" applyFill="1" applyBorder="1">
      <alignment vertical="center"/>
    </xf>
    <xf numFmtId="0" fontId="10" fillId="3" borderId="0" xfId="0" applyFont="1" applyFill="1">
      <alignment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left" vertical="center"/>
    </xf>
    <xf numFmtId="0" fontId="11" fillId="3" borderId="0" xfId="0" applyFont="1" applyFill="1">
      <alignment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left" vertical="center"/>
    </xf>
    <xf numFmtId="49" fontId="11" fillId="2" borderId="16" xfId="0" applyNumberFormat="1" applyFont="1" applyFill="1" applyBorder="1" applyAlignment="1">
      <alignment horizontal="center" vertical="center" shrinkToFit="1"/>
    </xf>
    <xf numFmtId="49" fontId="11" fillId="2" borderId="23" xfId="0" applyNumberFormat="1" applyFont="1" applyFill="1" applyBorder="1" applyAlignment="1">
      <alignment horizontal="right" vertical="center" shrinkToFit="1"/>
    </xf>
    <xf numFmtId="49" fontId="11" fillId="2" borderId="23" xfId="0" applyNumberFormat="1" applyFont="1" applyFill="1" applyBorder="1" applyAlignment="1">
      <alignment vertical="center" shrinkToFit="1"/>
    </xf>
    <xf numFmtId="49" fontId="11" fillId="2" borderId="29" xfId="0" applyNumberFormat="1" applyFont="1" applyFill="1" applyBorder="1" applyAlignment="1">
      <alignment vertical="center" shrinkToFit="1"/>
    </xf>
    <xf numFmtId="49" fontId="11" fillId="2" borderId="39" xfId="0" applyNumberFormat="1" applyFont="1" applyFill="1" applyBorder="1" applyAlignment="1">
      <alignment vertical="center" shrinkToFit="1"/>
    </xf>
    <xf numFmtId="49" fontId="11" fillId="2" borderId="17" xfId="0" applyNumberFormat="1" applyFont="1" applyFill="1" applyBorder="1" applyAlignment="1">
      <alignment horizontal="left" vertical="center" shrinkToFit="1"/>
    </xf>
    <xf numFmtId="49" fontId="11" fillId="2" borderId="19" xfId="0" applyNumberFormat="1" applyFont="1" applyFill="1" applyBorder="1" applyAlignment="1">
      <alignment horizontal="center" vertical="center" shrinkToFit="1"/>
    </xf>
    <xf numFmtId="49" fontId="11" fillId="2" borderId="15" xfId="0" applyNumberFormat="1" applyFont="1" applyFill="1" applyBorder="1" applyAlignment="1">
      <alignment horizontal="center" vertical="center" shrinkToFit="1"/>
    </xf>
    <xf numFmtId="49" fontId="11" fillId="2" borderId="18" xfId="0" applyNumberFormat="1" applyFont="1" applyFill="1" applyBorder="1" applyAlignment="1">
      <alignment horizontal="center" vertical="center" shrinkToFit="1"/>
    </xf>
    <xf numFmtId="49" fontId="11" fillId="2" borderId="6" xfId="0" applyNumberFormat="1" applyFont="1" applyFill="1" applyBorder="1" applyAlignment="1">
      <alignment horizontal="center" vertical="center" shrinkToFit="1"/>
    </xf>
    <xf numFmtId="49" fontId="11" fillId="2" borderId="12" xfId="0" applyNumberFormat="1" applyFont="1" applyFill="1" applyBorder="1" applyAlignment="1">
      <alignment horizontal="right" vertical="center" shrinkToFit="1"/>
    </xf>
    <xf numFmtId="49" fontId="11" fillId="2" borderId="22" xfId="0" applyNumberFormat="1" applyFont="1" applyFill="1" applyBorder="1" applyAlignment="1">
      <alignment horizontal="center" vertical="center" shrinkToFit="1"/>
    </xf>
    <xf numFmtId="49" fontId="11" fillId="2" borderId="20" xfId="0" applyNumberFormat="1" applyFont="1" applyFill="1" applyBorder="1" applyAlignment="1">
      <alignment horizontal="left" vertical="center" shrinkToFit="1"/>
    </xf>
    <xf numFmtId="176" fontId="14" fillId="2" borderId="12" xfId="0" applyNumberFormat="1" applyFont="1" applyFill="1" applyBorder="1" applyAlignment="1">
      <alignment horizontal="right" vertical="center" shrinkToFit="1"/>
    </xf>
    <xf numFmtId="49" fontId="11" fillId="2" borderId="8" xfId="0" applyNumberFormat="1" applyFont="1" applyFill="1" applyBorder="1" applyAlignment="1">
      <alignment horizontal="right" vertical="center" shrinkToFit="1"/>
    </xf>
    <xf numFmtId="49" fontId="11" fillId="2" borderId="2" xfId="0" applyNumberFormat="1" applyFont="1" applyFill="1" applyBorder="1" applyAlignment="1">
      <alignment horizontal="center" vertical="center" shrinkToFit="1"/>
    </xf>
    <xf numFmtId="49" fontId="11" fillId="2" borderId="33" xfId="0" applyNumberFormat="1" applyFont="1" applyFill="1" applyBorder="1" applyAlignment="1">
      <alignment horizontal="center" vertical="center" shrinkToFit="1"/>
    </xf>
    <xf numFmtId="0" fontId="11" fillId="3" borderId="28" xfId="0" applyFont="1" applyFill="1" applyBorder="1">
      <alignment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left" vertical="center"/>
    </xf>
    <xf numFmtId="49" fontId="11" fillId="6" borderId="13" xfId="0" applyNumberFormat="1" applyFont="1" applyFill="1" applyBorder="1" applyAlignment="1">
      <alignment horizontal="center" vertical="center" shrinkToFit="1"/>
    </xf>
    <xf numFmtId="49" fontId="11" fillId="6" borderId="21" xfId="0" applyNumberFormat="1" applyFont="1" applyFill="1" applyBorder="1" applyAlignment="1">
      <alignment horizontal="center" vertical="center" shrinkToFit="1"/>
    </xf>
    <xf numFmtId="176" fontId="14" fillId="5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>
      <alignment vertical="center"/>
    </xf>
    <xf numFmtId="0" fontId="19" fillId="0" borderId="1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2" xfId="0" applyFont="1" applyBorder="1" applyAlignment="1">
      <alignment horizontal="right" vertical="center"/>
    </xf>
    <xf numFmtId="0" fontId="19" fillId="0" borderId="3" xfId="0" applyFont="1" applyBorder="1">
      <alignment vertical="center"/>
    </xf>
    <xf numFmtId="0" fontId="19" fillId="0" borderId="4" xfId="0" applyFont="1" applyBorder="1">
      <alignment vertical="center"/>
    </xf>
    <xf numFmtId="0" fontId="19" fillId="0" borderId="3" xfId="0" applyFont="1" applyBorder="1" applyAlignment="1"/>
    <xf numFmtId="0" fontId="19" fillId="0" borderId="0" xfId="0" applyFont="1" applyAlignment="1"/>
    <xf numFmtId="0" fontId="19" fillId="0" borderId="4" xfId="0" applyFont="1" applyBorder="1" applyAlignment="1"/>
    <xf numFmtId="0" fontId="19" fillId="0" borderId="3" xfId="0" applyFont="1" applyBorder="1" applyAlignment="1">
      <alignment horizontal="right" vertical="center" shrinkToFi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2"/>
    </xf>
    <xf numFmtId="0" fontId="21" fillId="0" borderId="3" xfId="0" applyFont="1" applyBorder="1" applyAlignment="1">
      <alignment horizontal="right" vertical="center" shrinkToFit="1"/>
    </xf>
    <xf numFmtId="0" fontId="19" fillId="0" borderId="0" xfId="0" applyFont="1" applyAlignment="1">
      <alignment horizontal="left" indent="2"/>
    </xf>
    <xf numFmtId="0" fontId="22" fillId="0" borderId="6" xfId="0" applyFont="1" applyBorder="1" applyAlignment="1">
      <alignment horizontal="center"/>
    </xf>
    <xf numFmtId="0" fontId="22" fillId="0" borderId="6" xfId="0" applyFont="1" applyBorder="1" applyAlignment="1"/>
    <xf numFmtId="0" fontId="22" fillId="0" borderId="0" xfId="0" applyFont="1" applyAlignment="1"/>
    <xf numFmtId="0" fontId="22" fillId="0" borderId="4" xfId="0" applyFont="1" applyBorder="1" applyAlignment="1"/>
    <xf numFmtId="0" fontId="19" fillId="0" borderId="3" xfId="0" applyFont="1" applyBorder="1" applyAlignment="1">
      <alignment horizontal="right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0" quotePrefix="1" applyFont="1">
      <alignment vertical="center"/>
    </xf>
    <xf numFmtId="0" fontId="24" fillId="0" borderId="3" xfId="0" applyFont="1" applyBorder="1" applyAlignment="1">
      <alignment horizontal="left" vertical="center" indent="1"/>
    </xf>
    <xf numFmtId="0" fontId="19" fillId="0" borderId="3" xfId="0" applyFont="1" applyBorder="1" applyAlignment="1">
      <alignment horizontal="left" vertical="center" indent="1"/>
    </xf>
    <xf numFmtId="0" fontId="25" fillId="0" borderId="0" xfId="0" applyFont="1">
      <alignment vertical="center"/>
    </xf>
    <xf numFmtId="0" fontId="25" fillId="0" borderId="0" xfId="0" quotePrefix="1" applyFont="1">
      <alignment vertical="center"/>
    </xf>
    <xf numFmtId="0" fontId="25" fillId="0" borderId="0" xfId="0" applyFont="1" applyAlignment="1">
      <alignment horizontal="left" vertical="center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1" fillId="0" borderId="8" xfId="0" applyFont="1" applyBorder="1">
      <alignment vertical="center"/>
    </xf>
    <xf numFmtId="0" fontId="25" fillId="0" borderId="8" xfId="0" applyFont="1" applyBorder="1">
      <alignment vertical="center"/>
    </xf>
    <xf numFmtId="38" fontId="21" fillId="0" borderId="8" xfId="1" applyFont="1" applyFill="1" applyBorder="1" applyAlignment="1">
      <alignment vertical="center" shrinkToFit="1"/>
    </xf>
    <xf numFmtId="0" fontId="25" fillId="0" borderId="9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21" fillId="0" borderId="12" xfId="0" applyFont="1" applyBorder="1">
      <alignment vertical="center"/>
    </xf>
    <xf numFmtId="0" fontId="25" fillId="0" borderId="12" xfId="0" applyFont="1" applyBorder="1">
      <alignment vertical="center"/>
    </xf>
    <xf numFmtId="38" fontId="21" fillId="0" borderId="12" xfId="1" applyFont="1" applyFill="1" applyBorder="1" applyAlignment="1">
      <alignment vertical="center" shrinkToFit="1"/>
    </xf>
    <xf numFmtId="0" fontId="25" fillId="0" borderId="11" xfId="0" applyFont="1" applyBorder="1">
      <alignment vertical="center"/>
    </xf>
    <xf numFmtId="38" fontId="21" fillId="5" borderId="36" xfId="1" applyFont="1" applyFill="1" applyBorder="1" applyAlignment="1" applyProtection="1">
      <alignment vertical="center" shrinkToFit="1"/>
      <protection locked="0"/>
    </xf>
    <xf numFmtId="0" fontId="25" fillId="0" borderId="34" xfId="0" applyFont="1" applyBorder="1">
      <alignment vertical="center"/>
    </xf>
    <xf numFmtId="0" fontId="19" fillId="0" borderId="35" xfId="0" applyFont="1" applyBorder="1">
      <alignment vertical="center"/>
    </xf>
    <xf numFmtId="38" fontId="28" fillId="0" borderId="13" xfId="1" applyFont="1" applyFill="1" applyBorder="1" applyAlignment="1">
      <alignment vertical="center" shrinkToFit="1"/>
    </xf>
    <xf numFmtId="0" fontId="19" fillId="0" borderId="4" xfId="0" applyFont="1" applyBorder="1" applyAlignment="1">
      <alignment horizontal="left" vertical="center" indent="1"/>
    </xf>
    <xf numFmtId="0" fontId="19" fillId="0" borderId="4" xfId="0" applyFont="1" applyBorder="1" applyAlignment="1">
      <alignment horizontal="left" indent="1"/>
    </xf>
    <xf numFmtId="0" fontId="19" fillId="0" borderId="0" xfId="2" applyFont="1" applyAlignment="1">
      <alignment horizontal="left" vertical="center"/>
    </xf>
    <xf numFmtId="0" fontId="19" fillId="0" borderId="0" xfId="2" applyFont="1" applyAlignment="1">
      <alignment horizontal="center" vertical="center"/>
    </xf>
    <xf numFmtId="0" fontId="19" fillId="0" borderId="0" xfId="2" applyFont="1">
      <alignment vertical="center"/>
    </xf>
    <xf numFmtId="0" fontId="19" fillId="0" borderId="26" xfId="2" applyFont="1" applyBorder="1" applyAlignment="1">
      <alignment horizontal="center" vertical="center"/>
    </xf>
    <xf numFmtId="178" fontId="19" fillId="0" borderId="26" xfId="2" applyNumberFormat="1" applyFont="1" applyBorder="1" applyAlignment="1">
      <alignment horizontal="left" vertical="center"/>
    </xf>
    <xf numFmtId="0" fontId="19" fillId="0" borderId="26" xfId="2" applyFont="1" applyBorder="1" applyAlignment="1">
      <alignment horizontal="left" vertical="center"/>
    </xf>
    <xf numFmtId="0" fontId="19" fillId="0" borderId="26" xfId="2" applyFont="1" applyBorder="1" applyAlignment="1">
      <alignment horizontal="left" vertical="center" wrapText="1"/>
    </xf>
    <xf numFmtId="178" fontId="19" fillId="0" borderId="26" xfId="2" applyNumberFormat="1" applyFont="1" applyBorder="1" applyAlignment="1">
      <alignment horizontal="left" vertical="center" wrapText="1"/>
    </xf>
    <xf numFmtId="179" fontId="19" fillId="0" borderId="26" xfId="3" applyNumberFormat="1" applyFont="1" applyFill="1" applyBorder="1" applyAlignment="1">
      <alignment horizontal="left" vertical="center" shrinkToFit="1"/>
    </xf>
    <xf numFmtId="179" fontId="19" fillId="0" borderId="26" xfId="3" applyNumberFormat="1" applyFont="1" applyFill="1" applyBorder="1" applyAlignment="1">
      <alignment horizontal="left" vertical="center" wrapText="1" shrinkToFit="1"/>
    </xf>
    <xf numFmtId="0" fontId="6" fillId="0" borderId="0" xfId="2" applyFont="1" applyAlignment="1">
      <alignment horizontal="left" vertical="center"/>
    </xf>
    <xf numFmtId="0" fontId="29" fillId="5" borderId="0" xfId="0" applyFont="1" applyFill="1">
      <alignment vertical="center"/>
    </xf>
    <xf numFmtId="0" fontId="29" fillId="5" borderId="31" xfId="0" applyFont="1" applyFill="1" applyBorder="1">
      <alignment vertical="center"/>
    </xf>
    <xf numFmtId="0" fontId="17" fillId="5" borderId="37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17" fillId="5" borderId="28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7" fillId="5" borderId="29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51" xfId="0" applyFont="1" applyFill="1" applyBorder="1" applyAlignment="1">
      <alignment horizontal="center" vertical="center"/>
    </xf>
    <xf numFmtId="0" fontId="12" fillId="2" borderId="52" xfId="0" applyFont="1" applyFill="1" applyBorder="1" applyAlignment="1">
      <alignment horizontal="center" vertical="center"/>
    </xf>
    <xf numFmtId="49" fontId="11" fillId="2" borderId="39" xfId="0" applyNumberFormat="1" applyFont="1" applyFill="1" applyBorder="1" applyAlignment="1">
      <alignment horizontal="right" vertical="center" shrinkToFit="1"/>
    </xf>
    <xf numFmtId="49" fontId="11" fillId="2" borderId="40" xfId="0" applyNumberFormat="1" applyFont="1" applyFill="1" applyBorder="1" applyAlignment="1">
      <alignment horizontal="right" vertical="center" shrinkToFit="1"/>
    </xf>
    <xf numFmtId="49" fontId="11" fillId="2" borderId="47" xfId="0" applyNumberFormat="1" applyFont="1" applyFill="1" applyBorder="1" applyAlignment="1">
      <alignment horizontal="left" vertical="center" shrinkToFit="1"/>
    </xf>
    <xf numFmtId="49" fontId="11" fillId="2" borderId="29" xfId="0" applyNumberFormat="1" applyFont="1" applyFill="1" applyBorder="1" applyAlignment="1">
      <alignment horizontal="left" vertical="center" shrinkToFit="1"/>
    </xf>
    <xf numFmtId="49" fontId="11" fillId="5" borderId="44" xfId="0" applyNumberFormat="1" applyFont="1" applyFill="1" applyBorder="1" applyAlignment="1" applyProtection="1">
      <alignment horizontal="center" vertical="center" shrinkToFit="1"/>
      <protection locked="0"/>
    </xf>
    <xf numFmtId="49" fontId="11" fillId="5" borderId="22" xfId="0" applyNumberFormat="1" applyFont="1" applyFill="1" applyBorder="1" applyAlignment="1" applyProtection="1">
      <alignment horizontal="center" vertical="center" shrinkToFit="1"/>
      <protection locked="0"/>
    </xf>
    <xf numFmtId="49" fontId="11" fillId="5" borderId="45" xfId="0" applyNumberFormat="1" applyFont="1" applyFill="1" applyBorder="1" applyAlignment="1" applyProtection="1">
      <alignment horizontal="center" vertical="center" shrinkToFit="1"/>
      <protection locked="0"/>
    </xf>
    <xf numFmtId="49" fontId="11" fillId="2" borderId="53" xfId="0" applyNumberFormat="1" applyFont="1" applyFill="1" applyBorder="1" applyAlignment="1">
      <alignment horizontal="left" vertical="center" shrinkToFit="1"/>
    </xf>
    <xf numFmtId="49" fontId="11" fillId="2" borderId="42" xfId="0" applyNumberFormat="1" applyFont="1" applyFill="1" applyBorder="1" applyAlignment="1">
      <alignment horizontal="left" vertical="center" shrinkToFit="1"/>
    </xf>
    <xf numFmtId="49" fontId="11" fillId="2" borderId="23" xfId="0" applyNumberFormat="1" applyFont="1" applyFill="1" applyBorder="1" applyAlignment="1">
      <alignment horizontal="right" vertical="center" shrinkToFit="1"/>
    </xf>
    <xf numFmtId="49" fontId="11" fillId="2" borderId="20" xfId="0" applyNumberFormat="1" applyFont="1" applyFill="1" applyBorder="1" applyAlignment="1">
      <alignment horizontal="left" vertical="center" shrinkToFit="1"/>
    </xf>
    <xf numFmtId="49" fontId="11" fillId="2" borderId="41" xfId="0" applyNumberFormat="1" applyFont="1" applyFill="1" applyBorder="1" applyAlignment="1">
      <alignment horizontal="left" vertical="center" shrinkToFit="1"/>
    </xf>
    <xf numFmtId="49" fontId="11" fillId="2" borderId="43" xfId="0" applyNumberFormat="1" applyFont="1" applyFill="1" applyBorder="1" applyAlignment="1">
      <alignment horizontal="right" vertical="center" shrinkToFit="1"/>
    </xf>
    <xf numFmtId="0" fontId="11" fillId="6" borderId="60" xfId="0" applyFont="1" applyFill="1" applyBorder="1" applyAlignment="1">
      <alignment horizontal="center" vertical="center" shrinkToFit="1"/>
    </xf>
    <xf numFmtId="0" fontId="11" fillId="6" borderId="61" xfId="0" applyFont="1" applyFill="1" applyBorder="1" applyAlignment="1">
      <alignment horizontal="center" vertical="center" shrinkToFit="1"/>
    </xf>
    <xf numFmtId="0" fontId="11" fillId="6" borderId="62" xfId="0" applyFont="1" applyFill="1" applyBorder="1" applyAlignment="1">
      <alignment horizontal="center" vertical="center" shrinkToFit="1"/>
    </xf>
    <xf numFmtId="178" fontId="13" fillId="5" borderId="60" xfId="0" applyNumberFormat="1" applyFont="1" applyFill="1" applyBorder="1" applyAlignment="1" applyProtection="1">
      <alignment horizontal="center" vertical="center"/>
      <protection locked="0"/>
    </xf>
    <xf numFmtId="178" fontId="13" fillId="5" borderId="61" xfId="0" applyNumberFormat="1" applyFont="1" applyFill="1" applyBorder="1" applyAlignment="1" applyProtection="1">
      <alignment horizontal="center" vertical="center"/>
      <protection locked="0"/>
    </xf>
    <xf numFmtId="178" fontId="13" fillId="5" borderId="62" xfId="0" applyNumberFormat="1" applyFont="1" applyFill="1" applyBorder="1" applyAlignment="1" applyProtection="1">
      <alignment horizontal="center" vertical="center"/>
      <protection locked="0"/>
    </xf>
    <xf numFmtId="49" fontId="11" fillId="2" borderId="48" xfId="0" applyNumberFormat="1" applyFont="1" applyFill="1" applyBorder="1" applyAlignment="1">
      <alignment horizontal="center" vertical="center" shrinkToFit="1"/>
    </xf>
    <xf numFmtId="49" fontId="11" fillId="2" borderId="15" xfId="0" applyNumberFormat="1" applyFont="1" applyFill="1" applyBorder="1" applyAlignment="1">
      <alignment horizontal="center" vertical="center" shrinkToFit="1"/>
    </xf>
    <xf numFmtId="49" fontId="11" fillId="2" borderId="49" xfId="0" applyNumberFormat="1" applyFont="1" applyFill="1" applyBorder="1" applyAlignment="1">
      <alignment horizontal="center" vertical="center" shrinkToFit="1"/>
    </xf>
    <xf numFmtId="177" fontId="30" fillId="5" borderId="54" xfId="0" applyNumberFormat="1" applyFont="1" applyFill="1" applyBorder="1" applyAlignment="1" applyProtection="1">
      <alignment horizontal="center" vertical="center" shrinkToFit="1"/>
      <protection locked="0"/>
    </xf>
    <xf numFmtId="177" fontId="30" fillId="5" borderId="55" xfId="0" applyNumberFormat="1" applyFont="1" applyFill="1" applyBorder="1" applyAlignment="1" applyProtection="1">
      <alignment horizontal="center" vertical="center" shrinkToFit="1"/>
      <protection locked="0"/>
    </xf>
    <xf numFmtId="177" fontId="30" fillId="5" borderId="56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57" xfId="0" applyNumberFormat="1" applyFont="1" applyFill="1" applyBorder="1" applyAlignment="1">
      <alignment horizontal="center" vertical="center" shrinkToFit="1"/>
    </xf>
    <xf numFmtId="49" fontId="16" fillId="2" borderId="55" xfId="0" applyNumberFormat="1" applyFont="1" applyFill="1" applyBorder="1" applyAlignment="1">
      <alignment horizontal="center" vertical="center" shrinkToFit="1"/>
    </xf>
    <xf numFmtId="49" fontId="11" fillId="2" borderId="58" xfId="0" applyNumberFormat="1" applyFont="1" applyFill="1" applyBorder="1" applyAlignment="1">
      <alignment horizontal="right" vertical="center" shrinkToFit="1"/>
    </xf>
    <xf numFmtId="0" fontId="15" fillId="2" borderId="6" xfId="0" applyFont="1" applyFill="1" applyBorder="1">
      <alignment vertical="center"/>
    </xf>
    <xf numFmtId="49" fontId="11" fillId="2" borderId="6" xfId="0" applyNumberFormat="1" applyFont="1" applyFill="1" applyBorder="1" applyAlignment="1">
      <alignment horizontal="left" vertical="center" shrinkToFit="1"/>
    </xf>
    <xf numFmtId="49" fontId="11" fillId="2" borderId="24" xfId="0" applyNumberFormat="1" applyFont="1" applyFill="1" applyBorder="1" applyAlignment="1">
      <alignment horizontal="left" vertical="center" shrinkToFit="1"/>
    </xf>
    <xf numFmtId="49" fontId="11" fillId="2" borderId="28" xfId="0" applyNumberFormat="1" applyFont="1" applyFill="1" applyBorder="1" applyAlignment="1">
      <alignment horizontal="right" vertical="center" shrinkToFit="1"/>
    </xf>
    <xf numFmtId="49" fontId="11" fillId="2" borderId="46" xfId="0" applyNumberFormat="1" applyFont="1" applyFill="1" applyBorder="1" applyAlignment="1">
      <alignment horizontal="right" vertical="center" shrinkToFit="1"/>
    </xf>
    <xf numFmtId="0" fontId="19" fillId="0" borderId="6" xfId="0" applyFont="1" applyBorder="1" applyAlignment="1">
      <alignment horizontal="left" vertical="center"/>
    </xf>
    <xf numFmtId="0" fontId="25" fillId="0" borderId="59" xfId="0" applyFont="1" applyBorder="1" applyAlignment="1">
      <alignment horizontal="distributed" vertical="center" indent="1"/>
    </xf>
    <xf numFmtId="0" fontId="25" fillId="0" borderId="11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49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1" fillId="0" borderId="3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177" fontId="19" fillId="0" borderId="2" xfId="0" applyNumberFormat="1" applyFont="1" applyBorder="1" applyAlignment="1">
      <alignment horizontal="left" vertical="center"/>
    </xf>
    <xf numFmtId="177" fontId="19" fillId="0" borderId="34" xfId="0" applyNumberFormat="1" applyFont="1" applyBorder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right" vertical="center"/>
    </xf>
    <xf numFmtId="0" fontId="25" fillId="0" borderId="1" xfId="0" applyFont="1" applyBorder="1" applyAlignment="1">
      <alignment horizontal="distributed" vertical="center" indent="1"/>
    </xf>
    <xf numFmtId="0" fontId="25" fillId="0" borderId="34" xfId="0" applyFont="1" applyBorder="1" applyAlignment="1">
      <alignment horizontal="distributed" vertical="center" indent="1"/>
    </xf>
    <xf numFmtId="0" fontId="26" fillId="0" borderId="1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27" fillId="0" borderId="35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49" fontId="21" fillId="0" borderId="0" xfId="0" applyNumberFormat="1" applyFont="1" applyAlignment="1">
      <alignment horizontal="right" vertical="center" shrinkToFit="1"/>
    </xf>
    <xf numFmtId="49" fontId="21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 indent="2"/>
    </xf>
    <xf numFmtId="178" fontId="21" fillId="0" borderId="0" xfId="0" applyNumberFormat="1" applyFont="1" applyAlignment="1">
      <alignment horizontal="center" vertical="center"/>
    </xf>
    <xf numFmtId="38" fontId="23" fillId="0" borderId="6" xfId="1" applyFont="1" applyFill="1" applyBorder="1" applyAlignment="1">
      <alignment horizontal="right"/>
    </xf>
    <xf numFmtId="0" fontId="22" fillId="0" borderId="3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4" xfId="0" applyFont="1" applyBorder="1" applyAlignment="1">
      <alignment horizontal="center" vertical="center" shrinkToFit="1"/>
    </xf>
  </cellXfs>
  <cellStyles count="4">
    <cellStyle name="桁区切り" xfId="1" builtinId="6"/>
    <cellStyle name="桁区切り 2" xfId="3" xr:uid="{0E85D39B-E70E-4628-B1AA-15DC43B6F429}"/>
    <cellStyle name="標準" xfId="0" builtinId="0"/>
    <cellStyle name="標準 2" xfId="2" xr:uid="{B00535D2-5833-44BB-A191-F17E9980A793}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114300</xdr:rowOff>
    </xdr:from>
    <xdr:to>
      <xdr:col>10</xdr:col>
      <xdr:colOff>264586</xdr:colOff>
      <xdr:row>7</xdr:row>
      <xdr:rowOff>378886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C65FEEB-133D-9369-1C93-C1FAFE5FF25F}"/>
            </a:ext>
          </a:extLst>
        </xdr:cNvPr>
        <xdr:cNvSpPr/>
      </xdr:nvSpPr>
      <xdr:spPr>
        <a:xfrm>
          <a:off x="6838950" y="1981200"/>
          <a:ext cx="264586" cy="264586"/>
        </a:xfrm>
        <a:prstGeom prst="rect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1"/>
        <a:lstStyle/>
        <a:p>
          <a:pPr algn="ctr"/>
          <a:r>
            <a:rPr kumimoji="1" lang="ja-JP" altLang="en-US" sz="700"/>
            <a:t>職印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B3:H15"/>
  <sheetViews>
    <sheetView tabSelected="1" zoomScale="175" zoomScaleNormal="175" zoomScaleSheetLayoutView="100" workbookViewId="0">
      <selection activeCell="F10" sqref="F10"/>
    </sheetView>
  </sheetViews>
  <sheetFormatPr defaultRowHeight="13.5"/>
  <cols>
    <col min="1" max="1" width="9" style="1"/>
    <col min="2" max="2" width="1.875" style="1" customWidth="1"/>
    <col min="3" max="7" width="9.625" style="1" customWidth="1"/>
    <col min="8" max="8" width="4.5" style="1" customWidth="1"/>
    <col min="9" max="16384" width="9" style="1"/>
  </cols>
  <sheetData>
    <row r="3" spans="2:8" ht="14.25" thickBot="1"/>
    <row r="4" spans="2:8" ht="11.25" customHeight="1">
      <c r="B4" s="105" t="s">
        <v>38</v>
      </c>
      <c r="C4" s="106"/>
      <c r="D4" s="106"/>
      <c r="E4" s="106"/>
      <c r="F4" s="106"/>
      <c r="G4" s="106"/>
      <c r="H4" s="107"/>
    </row>
    <row r="5" spans="2:8" ht="11.25" customHeight="1">
      <c r="B5" s="108"/>
      <c r="C5" s="109"/>
      <c r="D5" s="109"/>
      <c r="E5" s="109"/>
      <c r="F5" s="109"/>
      <c r="G5" s="109"/>
      <c r="H5" s="110"/>
    </row>
    <row r="6" spans="2:8" ht="11.25" customHeight="1">
      <c r="B6" s="108"/>
      <c r="C6" s="109"/>
      <c r="D6" s="109"/>
      <c r="E6" s="109"/>
      <c r="F6" s="109"/>
      <c r="G6" s="109"/>
      <c r="H6" s="110"/>
    </row>
    <row r="7" spans="2:8" ht="14.25">
      <c r="B7" s="2"/>
      <c r="C7" s="3" t="s">
        <v>37</v>
      </c>
      <c r="D7" s="3"/>
      <c r="E7" s="3"/>
      <c r="F7" s="3"/>
      <c r="G7" s="3"/>
      <c r="H7" s="4"/>
    </row>
    <row r="8" spans="2:8" ht="14.25">
      <c r="B8" s="2"/>
      <c r="C8" s="3"/>
      <c r="D8" s="3"/>
      <c r="E8" s="3"/>
      <c r="F8" s="3"/>
      <c r="G8" s="3"/>
      <c r="H8" s="4"/>
    </row>
    <row r="9" spans="2:8" ht="14.25">
      <c r="B9" s="2"/>
      <c r="C9" s="3" t="s">
        <v>498</v>
      </c>
      <c r="D9" s="3"/>
      <c r="E9" s="3"/>
      <c r="F9" s="3"/>
      <c r="G9" s="3"/>
      <c r="H9" s="4"/>
    </row>
    <row r="10" spans="2:8" ht="14.25">
      <c r="B10" s="2"/>
      <c r="C10" s="3" t="s">
        <v>497</v>
      </c>
      <c r="D10" s="3"/>
      <c r="E10" s="3"/>
      <c r="F10" s="3"/>
      <c r="G10" s="3"/>
      <c r="H10" s="4"/>
    </row>
    <row r="11" spans="2:8" ht="14.25">
      <c r="B11" s="2"/>
      <c r="C11" s="3"/>
      <c r="D11" s="3"/>
      <c r="E11" s="3"/>
      <c r="F11" s="3"/>
      <c r="G11" s="3"/>
      <c r="H11" s="4"/>
    </row>
    <row r="12" spans="2:8" ht="14.25">
      <c r="B12" s="2"/>
      <c r="C12" s="3" t="s">
        <v>499</v>
      </c>
      <c r="D12" s="3"/>
      <c r="E12" s="3"/>
      <c r="F12" s="3"/>
      <c r="G12" s="3"/>
      <c r="H12" s="4"/>
    </row>
    <row r="13" spans="2:8" ht="15.95" customHeight="1">
      <c r="B13" s="2"/>
      <c r="C13" s="103"/>
      <c r="D13" s="103"/>
      <c r="E13" s="103"/>
      <c r="F13" s="103"/>
      <c r="G13" s="103"/>
      <c r="H13" s="4"/>
    </row>
    <row r="14" spans="2:8" ht="15.75" customHeight="1">
      <c r="B14" s="2"/>
      <c r="C14" s="3" t="s">
        <v>500</v>
      </c>
      <c r="D14" s="3"/>
      <c r="E14" s="3"/>
      <c r="F14" s="3"/>
      <c r="G14" s="103"/>
      <c r="H14" s="4"/>
    </row>
    <row r="15" spans="2:8" ht="15" thickBot="1">
      <c r="B15" s="5"/>
      <c r="C15" s="6"/>
      <c r="D15" s="6"/>
      <c r="E15" s="6"/>
      <c r="F15" s="6"/>
      <c r="G15" s="104"/>
      <c r="H15" s="7"/>
    </row>
  </sheetData>
  <sheetProtection sheet="1" selectLockedCells="1"/>
  <mergeCells count="1">
    <mergeCell ref="B4:H6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J16"/>
  <sheetViews>
    <sheetView zoomScale="130" zoomScaleNormal="130" workbookViewId="0">
      <selection activeCell="D8" sqref="D8:F8"/>
    </sheetView>
  </sheetViews>
  <sheetFormatPr defaultRowHeight="14.25"/>
  <cols>
    <col min="1" max="1" width="9" style="12"/>
    <col min="2" max="2" width="12.125" style="37" customWidth="1"/>
    <col min="3" max="3" width="2.5" style="37" customWidth="1"/>
    <col min="4" max="4" width="6.5" style="38" customWidth="1"/>
    <col min="5" max="6" width="6.5" style="37" customWidth="1"/>
    <col min="7" max="7" width="2.5" style="39" customWidth="1"/>
    <col min="8" max="10" width="9" style="12"/>
    <col min="11" max="11" width="4.5" style="12" customWidth="1"/>
    <col min="12" max="16384" width="9" style="12"/>
  </cols>
  <sheetData>
    <row r="1" spans="1:10" ht="14.25" customHeight="1" thickBot="1">
      <c r="A1" s="8"/>
      <c r="B1" s="9"/>
      <c r="C1" s="9"/>
      <c r="D1" s="10"/>
      <c r="E1" s="9"/>
      <c r="F1" s="9"/>
      <c r="G1" s="11"/>
      <c r="H1" s="8"/>
      <c r="I1" s="8"/>
      <c r="J1" s="8"/>
    </row>
    <row r="2" spans="1:10" ht="21.75" customHeight="1" thickBot="1">
      <c r="B2" s="111" t="s">
        <v>36</v>
      </c>
      <c r="C2" s="112"/>
      <c r="D2" s="112"/>
      <c r="E2" s="112"/>
      <c r="F2" s="112"/>
      <c r="G2" s="113"/>
    </row>
    <row r="3" spans="1:10" ht="6" customHeight="1" thickBot="1">
      <c r="B3" s="13"/>
      <c r="C3" s="14"/>
      <c r="D3" s="15"/>
      <c r="E3" s="16"/>
      <c r="F3" s="17"/>
      <c r="G3" s="18"/>
    </row>
    <row r="4" spans="1:10" ht="21.75" customHeight="1" thickTop="1" thickBot="1">
      <c r="B4" s="19" t="s">
        <v>25</v>
      </c>
      <c r="C4" s="123" t="s">
        <v>39</v>
      </c>
      <c r="D4" s="126"/>
      <c r="E4" s="40" t="s">
        <v>507</v>
      </c>
      <c r="F4" s="125" t="s">
        <v>25</v>
      </c>
      <c r="G4" s="122"/>
    </row>
    <row r="5" spans="1:10" ht="21.75" customHeight="1" thickTop="1" thickBot="1">
      <c r="B5" s="19" t="s">
        <v>27</v>
      </c>
      <c r="C5" s="123" t="s">
        <v>26</v>
      </c>
      <c r="D5" s="115"/>
      <c r="E5" s="41" t="s">
        <v>508</v>
      </c>
      <c r="F5" s="121" t="s">
        <v>23</v>
      </c>
      <c r="G5" s="122"/>
    </row>
    <row r="6" spans="1:10" ht="21.75" customHeight="1" thickTop="1" thickBot="1">
      <c r="B6" s="19" t="s">
        <v>1</v>
      </c>
      <c r="C6" s="21"/>
      <c r="D6" s="130"/>
      <c r="E6" s="131"/>
      <c r="F6" s="132"/>
      <c r="G6" s="22"/>
    </row>
    <row r="7" spans="1:10" ht="21.75" customHeight="1" thickTop="1" thickBot="1">
      <c r="B7" s="19" t="s">
        <v>28</v>
      </c>
      <c r="C7" s="23"/>
      <c r="D7" s="127" t="str">
        <f>IFERROR(IF($D$6="","",VLOOKUP($D$6,学校名リスト!$A$3:$D$160,2,FALSE)),"")</f>
        <v/>
      </c>
      <c r="E7" s="128"/>
      <c r="F7" s="129"/>
      <c r="G7" s="24"/>
    </row>
    <row r="8" spans="1:10" ht="21.75" customHeight="1" thickTop="1" thickBot="1">
      <c r="B8" s="19" t="s">
        <v>29</v>
      </c>
      <c r="C8" s="25"/>
      <c r="D8" s="118"/>
      <c r="E8" s="119"/>
      <c r="F8" s="120"/>
      <c r="G8" s="24"/>
    </row>
    <row r="9" spans="1:10" ht="21.75" customHeight="1" thickTop="1" thickBot="1">
      <c r="B9" s="26" t="s">
        <v>30</v>
      </c>
      <c r="C9" s="27"/>
      <c r="D9" s="118"/>
      <c r="E9" s="119"/>
      <c r="F9" s="120"/>
      <c r="G9" s="24"/>
    </row>
    <row r="10" spans="1:10" ht="6" customHeight="1" thickTop="1" thickBot="1">
      <c r="B10" s="19"/>
      <c r="C10" s="28"/>
      <c r="D10" s="29"/>
      <c r="E10" s="30"/>
      <c r="F10" s="30"/>
      <c r="G10" s="31"/>
    </row>
    <row r="11" spans="1:10" ht="21.75" customHeight="1" thickTop="1" thickBot="1">
      <c r="B11" s="133" t="s">
        <v>336</v>
      </c>
      <c r="C11" s="114" t="s">
        <v>33</v>
      </c>
      <c r="D11" s="115"/>
      <c r="E11" s="42"/>
      <c r="F11" s="121" t="s">
        <v>34</v>
      </c>
      <c r="G11" s="124"/>
    </row>
    <row r="12" spans="1:10" ht="21.75" customHeight="1" thickTop="1" thickBot="1">
      <c r="B12" s="134"/>
      <c r="C12" s="145" t="s">
        <v>32</v>
      </c>
      <c r="D12" s="146"/>
      <c r="E12" s="42"/>
      <c r="F12" s="116" t="s">
        <v>34</v>
      </c>
      <c r="G12" s="117"/>
    </row>
    <row r="13" spans="1:10" ht="21.75" customHeight="1" thickTop="1" thickBot="1">
      <c r="B13" s="134"/>
      <c r="C13" s="145" t="s">
        <v>31</v>
      </c>
      <c r="D13" s="146"/>
      <c r="E13" s="42"/>
      <c r="F13" s="116" t="s">
        <v>34</v>
      </c>
      <c r="G13" s="117"/>
    </row>
    <row r="14" spans="1:10" ht="21.75" customHeight="1" thickTop="1">
      <c r="B14" s="135"/>
      <c r="C14" s="141" t="s">
        <v>35</v>
      </c>
      <c r="D14" s="142"/>
      <c r="E14" s="32">
        <f>SUM(E11:E13)</f>
        <v>0</v>
      </c>
      <c r="F14" s="143" t="s">
        <v>34</v>
      </c>
      <c r="G14" s="144"/>
    </row>
    <row r="15" spans="1:10" ht="5.25" customHeight="1">
      <c r="B15" s="19"/>
      <c r="C15" s="20"/>
      <c r="D15" s="33"/>
      <c r="E15" s="34"/>
      <c r="F15" s="34"/>
      <c r="G15" s="31"/>
    </row>
    <row r="16" spans="1:10" ht="19.5" thickBot="1">
      <c r="B16" s="35" t="s">
        <v>0</v>
      </c>
      <c r="C16" s="139" t="s">
        <v>335</v>
      </c>
      <c r="D16" s="140"/>
      <c r="E16" s="136"/>
      <c r="F16" s="137"/>
      <c r="G16" s="138"/>
      <c r="H16" s="36"/>
    </row>
  </sheetData>
  <sheetProtection sheet="1" objects="1" scenarios="1" selectLockedCells="1"/>
  <mergeCells count="20">
    <mergeCell ref="E16:G16"/>
    <mergeCell ref="C16:D16"/>
    <mergeCell ref="C14:D14"/>
    <mergeCell ref="F14:G14"/>
    <mergeCell ref="C12:D12"/>
    <mergeCell ref="C13:D13"/>
    <mergeCell ref="F12:G12"/>
    <mergeCell ref="B2:G2"/>
    <mergeCell ref="C11:D11"/>
    <mergeCell ref="F13:G13"/>
    <mergeCell ref="D9:F9"/>
    <mergeCell ref="F5:G5"/>
    <mergeCell ref="C5:D5"/>
    <mergeCell ref="F11:G11"/>
    <mergeCell ref="F4:G4"/>
    <mergeCell ref="C4:D4"/>
    <mergeCell ref="D7:F7"/>
    <mergeCell ref="D6:F6"/>
    <mergeCell ref="D8:F8"/>
    <mergeCell ref="B11:B14"/>
  </mergeCells>
  <phoneticPr fontId="2"/>
  <dataValidations count="2">
    <dataValidation imeMode="disabled" allowBlank="1" showInputMessage="1" showErrorMessage="1" sqref="E11:E13 D6:F6 E16:G16" xr:uid="{0D3CBAD9-49E1-46D9-880B-578EAA8E705F}"/>
    <dataValidation imeMode="hiragana" allowBlank="1" showInputMessage="1" showErrorMessage="1" sqref="D8:F9" xr:uid="{B3199E0D-133F-4737-8A78-5D1100CC48B4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B1:K41"/>
  <sheetViews>
    <sheetView view="pageBreakPreview" topLeftCell="B19" zoomScaleNormal="100" zoomScaleSheetLayoutView="100" workbookViewId="0">
      <selection activeCell="I38" sqref="I38"/>
    </sheetView>
  </sheetViews>
  <sheetFormatPr defaultRowHeight="20.100000000000001" customHeight="1"/>
  <cols>
    <col min="1" max="1" width="9" style="43"/>
    <col min="2" max="2" width="10.625" style="43" customWidth="1"/>
    <col min="3" max="4" width="7.625" style="43" customWidth="1"/>
    <col min="5" max="5" width="8.625" style="43" customWidth="1"/>
    <col min="6" max="6" width="2.625" style="43" customWidth="1"/>
    <col min="7" max="7" width="12.625" style="43" customWidth="1"/>
    <col min="8" max="8" width="8.625" style="43" customWidth="1"/>
    <col min="9" max="9" width="10.625" style="43" customWidth="1"/>
    <col min="10" max="10" width="11.75" style="43" customWidth="1"/>
    <col min="11" max="11" width="9" style="43"/>
    <col min="12" max="12" width="36.125" style="43" bestFit="1" customWidth="1"/>
    <col min="13" max="16384" width="9" style="43"/>
  </cols>
  <sheetData>
    <row r="1" spans="2:11" ht="20.100000000000001" customHeight="1">
      <c r="B1" s="43" t="s">
        <v>341</v>
      </c>
    </row>
    <row r="2" spans="2:11" ht="20.100000000000001" customHeight="1">
      <c r="B2" s="147" t="str">
        <f>"令和"&amp;入力!E4&amp;"年度　浜松市教育研究会　文集『はままつ』第"&amp;入力!E5&amp;"号"</f>
        <v>令和7年度　浜松市教育研究会　文集『はままつ』第67号</v>
      </c>
      <c r="C2" s="147"/>
      <c r="D2" s="147"/>
      <c r="E2" s="147"/>
      <c r="F2" s="147"/>
      <c r="G2" s="147"/>
      <c r="H2" s="147"/>
      <c r="I2" s="147"/>
      <c r="J2" s="147"/>
      <c r="K2" s="147"/>
    </row>
    <row r="3" spans="2:11" ht="30" customHeight="1">
      <c r="B3" s="150" t="s">
        <v>20</v>
      </c>
      <c r="C3" s="151"/>
      <c r="D3" s="151"/>
      <c r="E3" s="151"/>
      <c r="F3" s="151"/>
      <c r="G3" s="151"/>
      <c r="H3" s="151"/>
      <c r="I3" s="151"/>
      <c r="J3" s="151"/>
      <c r="K3" s="152"/>
    </row>
    <row r="4" spans="2:11" ht="20.100000000000001" customHeight="1">
      <c r="B4" s="44"/>
      <c r="C4" s="45"/>
      <c r="D4" s="45"/>
      <c r="E4" s="45"/>
      <c r="F4" s="45"/>
      <c r="G4" s="45"/>
      <c r="I4" s="46" t="s">
        <v>340</v>
      </c>
      <c r="J4" s="158">
        <f>入力!E16</f>
        <v>0</v>
      </c>
      <c r="K4" s="159"/>
    </row>
    <row r="5" spans="2:11" ht="14.25">
      <c r="B5" s="47"/>
      <c r="K5" s="48"/>
    </row>
    <row r="6" spans="2:11" s="50" customFormat="1" ht="14.25">
      <c r="B6" s="49"/>
      <c r="K6" s="51"/>
    </row>
    <row r="7" spans="2:11" ht="30" customHeight="1">
      <c r="B7" s="52" t="s">
        <v>1</v>
      </c>
      <c r="C7" s="171">
        <f>入力!$D$6</f>
        <v>0</v>
      </c>
      <c r="D7" s="171"/>
      <c r="E7" s="53"/>
      <c r="G7" s="54" t="s">
        <v>2</v>
      </c>
      <c r="H7" s="168" t="str">
        <f>入力!D7</f>
        <v/>
      </c>
      <c r="I7" s="168"/>
      <c r="J7" s="168"/>
      <c r="K7" s="48"/>
    </row>
    <row r="8" spans="2:11" ht="39.950000000000003" customHeight="1">
      <c r="B8" s="55"/>
      <c r="C8" s="160" t="str">
        <f>IFERROR(IF($C$7="","",VLOOKUP($C$7,学校名リスト!$A$3:$E$160,5,FALSE)),"")</f>
        <v/>
      </c>
      <c r="D8" s="160"/>
      <c r="G8" s="170" t="s">
        <v>3</v>
      </c>
      <c r="H8" s="170"/>
      <c r="I8" s="169">
        <f>入力!D8</f>
        <v>0</v>
      </c>
      <c r="J8" s="169"/>
      <c r="K8" s="90"/>
    </row>
    <row r="9" spans="2:11" s="50" customFormat="1" ht="30" customHeight="1">
      <c r="B9" s="49"/>
      <c r="G9" s="56" t="s">
        <v>4</v>
      </c>
      <c r="I9" s="153">
        <f>入力!D9</f>
        <v>0</v>
      </c>
      <c r="J9" s="154"/>
      <c r="K9" s="91"/>
    </row>
    <row r="10" spans="2:11" ht="14.25">
      <c r="B10" s="47"/>
      <c r="K10" s="48"/>
    </row>
    <row r="11" spans="2:11" s="59" customFormat="1" ht="30" customHeight="1">
      <c r="B11" s="173" t="s">
        <v>501</v>
      </c>
      <c r="C11" s="174"/>
      <c r="D11" s="174"/>
      <c r="E11" s="57" t="s">
        <v>21</v>
      </c>
      <c r="F11" s="172">
        <f>$I$39</f>
        <v>0</v>
      </c>
      <c r="G11" s="172"/>
      <c r="H11" s="172"/>
      <c r="I11" s="58" t="s">
        <v>502</v>
      </c>
      <c r="K11" s="60"/>
    </row>
    <row r="12" spans="2:11" ht="9.9499999999999993" customHeight="1">
      <c r="B12" s="47"/>
      <c r="E12" s="45"/>
      <c r="F12" s="45"/>
      <c r="G12" s="45"/>
      <c r="H12" s="45"/>
      <c r="K12" s="48"/>
    </row>
    <row r="13" spans="2:11" ht="20.100000000000001" customHeight="1">
      <c r="B13" s="175" t="str">
        <f>"但し、文集『はままつ』第"&amp;入力!E5&amp;"号の代金（１～３年生分）から、振込手数料を引いた金額"</f>
        <v>但し、文集『はままつ』第67号の代金（１～３年生分）から、振込手数料を引いた金額</v>
      </c>
      <c r="C13" s="176"/>
      <c r="D13" s="176"/>
      <c r="E13" s="176"/>
      <c r="F13" s="176"/>
      <c r="G13" s="176"/>
      <c r="H13" s="176"/>
      <c r="I13" s="176"/>
      <c r="J13" s="176"/>
      <c r="K13" s="177"/>
    </row>
    <row r="14" spans="2:11" ht="9.9499999999999993" customHeight="1">
      <c r="B14" s="47"/>
      <c r="K14" s="48"/>
    </row>
    <row r="15" spans="2:11" ht="30" customHeight="1">
      <c r="B15" s="61" t="s">
        <v>337</v>
      </c>
      <c r="C15" s="62">
        <v>275</v>
      </c>
      <c r="D15" s="53" t="s">
        <v>5</v>
      </c>
      <c r="E15" s="63">
        <f>SUM($G$34:$G$36)</f>
        <v>0</v>
      </c>
      <c r="F15" s="43" t="s">
        <v>6</v>
      </c>
      <c r="H15" s="64"/>
      <c r="K15" s="48"/>
    </row>
    <row r="16" spans="2:11" ht="9.9499999999999993" customHeight="1">
      <c r="B16" s="47"/>
      <c r="K16" s="48"/>
    </row>
    <row r="17" spans="2:11" ht="14.25">
      <c r="B17" s="65" t="s">
        <v>8</v>
      </c>
      <c r="K17" s="48"/>
    </row>
    <row r="18" spans="2:11" ht="9.9499999999999993" customHeight="1">
      <c r="B18" s="66"/>
      <c r="K18" s="48"/>
    </row>
    <row r="19" spans="2:11" ht="17.25">
      <c r="B19" s="66" t="s">
        <v>9</v>
      </c>
      <c r="D19" s="67" t="s">
        <v>19</v>
      </c>
      <c r="E19" s="67"/>
      <c r="F19" s="67"/>
      <c r="G19" s="67"/>
      <c r="H19" s="67"/>
      <c r="K19" s="48"/>
    </row>
    <row r="20" spans="2:11" ht="9.9499999999999993" customHeight="1">
      <c r="B20" s="66"/>
      <c r="D20" s="67"/>
      <c r="E20" s="67"/>
      <c r="F20" s="67"/>
      <c r="G20" s="67"/>
      <c r="H20" s="67"/>
      <c r="K20" s="48"/>
    </row>
    <row r="21" spans="2:11" ht="17.25">
      <c r="B21" s="66" t="s">
        <v>10</v>
      </c>
      <c r="D21" s="67" t="s">
        <v>12</v>
      </c>
      <c r="E21" s="67"/>
      <c r="F21" s="67"/>
      <c r="G21" s="67"/>
      <c r="H21" s="67"/>
      <c r="K21" s="48"/>
    </row>
    <row r="22" spans="2:11" ht="9.9499999999999993" customHeight="1">
      <c r="B22" s="66"/>
      <c r="D22" s="67"/>
      <c r="E22" s="67"/>
      <c r="F22" s="67"/>
      <c r="G22" s="67"/>
      <c r="H22" s="67"/>
      <c r="K22" s="48"/>
    </row>
    <row r="23" spans="2:11" ht="20.100000000000001" customHeight="1">
      <c r="B23" s="66" t="s">
        <v>11</v>
      </c>
      <c r="D23" s="68" t="s">
        <v>22</v>
      </c>
      <c r="E23" s="68"/>
      <c r="F23" s="68"/>
      <c r="G23" s="67"/>
      <c r="H23" s="67"/>
      <c r="K23" s="48"/>
    </row>
    <row r="24" spans="2:11" ht="9.9499999999999993" customHeight="1">
      <c r="B24" s="66"/>
      <c r="D24" s="67"/>
      <c r="E24" s="67"/>
      <c r="F24" s="67"/>
      <c r="G24" s="67"/>
      <c r="H24" s="67"/>
      <c r="K24" s="48"/>
    </row>
    <row r="25" spans="2:11" ht="17.25">
      <c r="B25" s="66" t="s">
        <v>338</v>
      </c>
      <c r="D25" s="67" t="s">
        <v>44</v>
      </c>
      <c r="E25" s="67"/>
      <c r="F25" s="67"/>
      <c r="G25" s="67"/>
      <c r="H25" s="67"/>
      <c r="K25" s="48"/>
    </row>
    <row r="26" spans="2:11" ht="9.9499999999999993" customHeight="1">
      <c r="B26" s="66"/>
      <c r="D26" s="67"/>
      <c r="E26" s="67"/>
      <c r="F26" s="67"/>
      <c r="G26" s="67"/>
      <c r="H26" s="67"/>
      <c r="K26" s="48"/>
    </row>
    <row r="27" spans="2:11" ht="24.75">
      <c r="B27" s="66"/>
      <c r="D27" s="67" t="s" ph="1">
        <v>504</v>
      </c>
      <c r="E27" s="67"/>
      <c r="F27" s="67"/>
      <c r="G27" s="69"/>
      <c r="H27" s="67" ph="1"/>
      <c r="K27" s="48"/>
    </row>
    <row r="28" spans="2:11" ht="9.9499999999999993" customHeight="1">
      <c r="B28" s="66"/>
      <c r="D28" s="67"/>
      <c r="E28" s="67"/>
      <c r="F28" s="67"/>
      <c r="G28" s="67"/>
      <c r="H28" s="67"/>
      <c r="K28" s="48"/>
    </row>
    <row r="29" spans="2:11" ht="17.25">
      <c r="B29" s="66" t="s">
        <v>339</v>
      </c>
      <c r="D29" s="67" t="s">
        <v>506</v>
      </c>
      <c r="E29" s="67"/>
      <c r="F29" s="67"/>
      <c r="G29" s="67"/>
      <c r="H29" s="67"/>
      <c r="K29" s="48"/>
    </row>
    <row r="30" spans="2:11" ht="9.9499999999999993" customHeight="1">
      <c r="B30" s="70"/>
      <c r="C30" s="71"/>
      <c r="D30" s="71"/>
      <c r="E30" s="71"/>
      <c r="F30" s="71"/>
      <c r="G30" s="71"/>
      <c r="H30" s="71"/>
      <c r="I30" s="71"/>
      <c r="J30" s="71"/>
      <c r="K30" s="72"/>
    </row>
    <row r="31" spans="2:11" ht="9.9499999999999993" customHeight="1"/>
    <row r="32" spans="2:11" ht="9.9499999999999993" customHeight="1"/>
    <row r="33" spans="2:11" ht="27" customHeight="1">
      <c r="B33" s="155" t="s">
        <v>503</v>
      </c>
      <c r="C33" s="156"/>
      <c r="D33" s="156"/>
      <c r="E33" s="156"/>
      <c r="F33" s="156"/>
      <c r="G33" s="156"/>
      <c r="H33" s="156"/>
      <c r="I33" s="156"/>
      <c r="J33" s="157"/>
    </row>
    <row r="34" spans="2:11" ht="39" customHeight="1">
      <c r="B34" s="74" t="s">
        <v>15</v>
      </c>
      <c r="C34" s="75" t="s">
        <v>24</v>
      </c>
      <c r="D34" s="76">
        <v>275</v>
      </c>
      <c r="E34" s="77" t="s">
        <v>16</v>
      </c>
      <c r="F34" s="77"/>
      <c r="G34" s="76">
        <f>入力!$E$11</f>
        <v>0</v>
      </c>
      <c r="H34" s="77" t="s">
        <v>17</v>
      </c>
      <c r="I34" s="78">
        <f>$D$34*$G$34</f>
        <v>0</v>
      </c>
      <c r="J34" s="79" t="s">
        <v>7</v>
      </c>
    </row>
    <row r="35" spans="2:11" ht="39" customHeight="1">
      <c r="B35" s="80"/>
      <c r="C35" s="75" t="s">
        <v>13</v>
      </c>
      <c r="D35" s="76">
        <v>275</v>
      </c>
      <c r="E35" s="77" t="s">
        <v>16</v>
      </c>
      <c r="F35" s="77"/>
      <c r="G35" s="76">
        <f>入力!$E$12</f>
        <v>0</v>
      </c>
      <c r="H35" s="77" t="s">
        <v>17</v>
      </c>
      <c r="I35" s="78">
        <f>$D$35*$G$35</f>
        <v>0</v>
      </c>
      <c r="J35" s="79" t="s">
        <v>7</v>
      </c>
    </row>
    <row r="36" spans="2:11" ht="39" customHeight="1" thickBot="1">
      <c r="B36" s="81"/>
      <c r="C36" s="75" t="s">
        <v>14</v>
      </c>
      <c r="D36" s="76">
        <v>275</v>
      </c>
      <c r="E36" s="77" t="s">
        <v>16</v>
      </c>
      <c r="F36" s="77"/>
      <c r="G36" s="76">
        <f>入力!$E$13</f>
        <v>0</v>
      </c>
      <c r="H36" s="77" t="s">
        <v>17</v>
      </c>
      <c r="I36" s="78">
        <f>$D$36*$G$36</f>
        <v>0</v>
      </c>
      <c r="J36" s="79" t="s">
        <v>7</v>
      </c>
    </row>
    <row r="37" spans="2:11" ht="39" customHeight="1" thickTop="1">
      <c r="B37" s="148" t="s">
        <v>18</v>
      </c>
      <c r="C37" s="149"/>
      <c r="D37" s="82">
        <v>275</v>
      </c>
      <c r="E37" s="83" t="s">
        <v>16</v>
      </c>
      <c r="F37" s="83"/>
      <c r="G37" s="82">
        <f>SUM($G$34:$G$36)</f>
        <v>0</v>
      </c>
      <c r="H37" s="83" t="s">
        <v>17</v>
      </c>
      <c r="I37" s="84">
        <f>$D$37*$G$37</f>
        <v>0</v>
      </c>
      <c r="J37" s="85" t="s">
        <v>7</v>
      </c>
    </row>
    <row r="38" spans="2:11" ht="39" customHeight="1" thickBot="1">
      <c r="B38" s="162" t="s">
        <v>40</v>
      </c>
      <c r="C38" s="163"/>
      <c r="D38" s="164" t="s">
        <v>43</v>
      </c>
      <c r="E38" s="165"/>
      <c r="F38" s="165"/>
      <c r="G38" s="165"/>
      <c r="H38" s="165"/>
      <c r="I38" s="86"/>
      <c r="J38" s="87" t="s">
        <v>41</v>
      </c>
    </row>
    <row r="39" spans="2:11" ht="39" customHeight="1" thickTop="1" thickBot="1">
      <c r="B39" s="88"/>
      <c r="C39" s="73"/>
      <c r="D39" s="166" t="s">
        <v>42</v>
      </c>
      <c r="E39" s="167"/>
      <c r="F39" s="167"/>
      <c r="G39" s="167"/>
      <c r="H39" s="167"/>
      <c r="I39" s="89">
        <f>+$I$37-$I$38</f>
        <v>0</v>
      </c>
      <c r="J39" s="79" t="s">
        <v>41</v>
      </c>
    </row>
    <row r="40" spans="2:11" ht="9.9499999999999993" customHeight="1" thickTop="1"/>
    <row r="41" spans="2:11" ht="20.100000000000001" customHeight="1">
      <c r="G41" s="161" t="s">
        <v>505</v>
      </c>
      <c r="H41" s="161"/>
      <c r="I41" s="161"/>
      <c r="J41" s="161"/>
      <c r="K41" s="161"/>
    </row>
  </sheetData>
  <sheetProtection sheet="1" selectLockedCells="1"/>
  <mergeCells count="18">
    <mergeCell ref="G41:K41"/>
    <mergeCell ref="B38:C38"/>
    <mergeCell ref="D38:H38"/>
    <mergeCell ref="D39:H39"/>
    <mergeCell ref="H7:J7"/>
    <mergeCell ref="I8:J8"/>
    <mergeCell ref="G8:H8"/>
    <mergeCell ref="C7:D7"/>
    <mergeCell ref="F11:H11"/>
    <mergeCell ref="B11:D11"/>
    <mergeCell ref="B13:K13"/>
    <mergeCell ref="B2:K2"/>
    <mergeCell ref="B37:C37"/>
    <mergeCell ref="B3:K3"/>
    <mergeCell ref="I9:J9"/>
    <mergeCell ref="B33:J33"/>
    <mergeCell ref="J4:K4"/>
    <mergeCell ref="C8:D8"/>
  </mergeCells>
  <phoneticPr fontId="2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ignoredErrors>
    <ignoredError sqref="D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AA69A-10B9-49D2-81B6-520CA113BEA8}">
  <sheetPr>
    <tabColor rgb="FFFFFF00"/>
  </sheetPr>
  <dimension ref="A1:E150"/>
  <sheetViews>
    <sheetView topLeftCell="A28" workbookViewId="0">
      <selection activeCell="H10" sqref="H10"/>
    </sheetView>
  </sheetViews>
  <sheetFormatPr defaultRowHeight="14.25"/>
  <cols>
    <col min="1" max="1" width="10.5" style="92" bestFit="1" customWidth="1"/>
    <col min="2" max="2" width="32.125" style="92" customWidth="1"/>
    <col min="3" max="3" width="13.875" style="93" bestFit="1" customWidth="1"/>
    <col min="4" max="4" width="5.5" style="93" bestFit="1" customWidth="1"/>
    <col min="5" max="5" width="20.5" style="93" bestFit="1" customWidth="1"/>
    <col min="6" max="252" width="9" style="94"/>
    <col min="253" max="253" width="10.5" style="94" bestFit="1" customWidth="1"/>
    <col min="254" max="255" width="9.5" style="94" bestFit="1" customWidth="1"/>
    <col min="256" max="508" width="9" style="94"/>
    <col min="509" max="509" width="10.5" style="94" bestFit="1" customWidth="1"/>
    <col min="510" max="511" width="9.5" style="94" bestFit="1" customWidth="1"/>
    <col min="512" max="764" width="9" style="94"/>
    <col min="765" max="765" width="10.5" style="94" bestFit="1" customWidth="1"/>
    <col min="766" max="767" width="9.5" style="94" bestFit="1" customWidth="1"/>
    <col min="768" max="1020" width="9" style="94"/>
    <col min="1021" max="1021" width="10.5" style="94" bestFit="1" customWidth="1"/>
    <col min="1022" max="1023" width="9.5" style="94" bestFit="1" customWidth="1"/>
    <col min="1024" max="1276" width="9" style="94"/>
    <col min="1277" max="1277" width="10.5" style="94" bestFit="1" customWidth="1"/>
    <col min="1278" max="1279" width="9.5" style="94" bestFit="1" customWidth="1"/>
    <col min="1280" max="1532" width="9" style="94"/>
    <col min="1533" max="1533" width="10.5" style="94" bestFit="1" customWidth="1"/>
    <col min="1534" max="1535" width="9.5" style="94" bestFit="1" customWidth="1"/>
    <col min="1536" max="1788" width="9" style="94"/>
    <col min="1789" max="1789" width="10.5" style="94" bestFit="1" customWidth="1"/>
    <col min="1790" max="1791" width="9.5" style="94" bestFit="1" customWidth="1"/>
    <col min="1792" max="2044" width="9" style="94"/>
    <col min="2045" max="2045" width="10.5" style="94" bestFit="1" customWidth="1"/>
    <col min="2046" max="2047" width="9.5" style="94" bestFit="1" customWidth="1"/>
    <col min="2048" max="2300" width="9" style="94"/>
    <col min="2301" max="2301" width="10.5" style="94" bestFit="1" customWidth="1"/>
    <col min="2302" max="2303" width="9.5" style="94" bestFit="1" customWidth="1"/>
    <col min="2304" max="2556" width="9" style="94"/>
    <col min="2557" max="2557" width="10.5" style="94" bestFit="1" customWidth="1"/>
    <col min="2558" max="2559" width="9.5" style="94" bestFit="1" customWidth="1"/>
    <col min="2560" max="2812" width="9" style="94"/>
    <col min="2813" max="2813" width="10.5" style="94" bestFit="1" customWidth="1"/>
    <col min="2814" max="2815" width="9.5" style="94" bestFit="1" customWidth="1"/>
    <col min="2816" max="3068" width="9" style="94"/>
    <col min="3069" max="3069" width="10.5" style="94" bestFit="1" customWidth="1"/>
    <col min="3070" max="3071" width="9.5" style="94" bestFit="1" customWidth="1"/>
    <col min="3072" max="3324" width="9" style="94"/>
    <col min="3325" max="3325" width="10.5" style="94" bestFit="1" customWidth="1"/>
    <col min="3326" max="3327" width="9.5" style="94" bestFit="1" customWidth="1"/>
    <col min="3328" max="3580" width="9" style="94"/>
    <col min="3581" max="3581" width="10.5" style="94" bestFit="1" customWidth="1"/>
    <col min="3582" max="3583" width="9.5" style="94" bestFit="1" customWidth="1"/>
    <col min="3584" max="3836" width="9" style="94"/>
    <col min="3837" max="3837" width="10.5" style="94" bestFit="1" customWidth="1"/>
    <col min="3838" max="3839" width="9.5" style="94" bestFit="1" customWidth="1"/>
    <col min="3840" max="4092" width="9" style="94"/>
    <col min="4093" max="4093" width="10.5" style="94" bestFit="1" customWidth="1"/>
    <col min="4094" max="4095" width="9.5" style="94" bestFit="1" customWidth="1"/>
    <col min="4096" max="4348" width="9" style="94"/>
    <col min="4349" max="4349" width="10.5" style="94" bestFit="1" customWidth="1"/>
    <col min="4350" max="4351" width="9.5" style="94" bestFit="1" customWidth="1"/>
    <col min="4352" max="4604" width="9" style="94"/>
    <col min="4605" max="4605" width="10.5" style="94" bestFit="1" customWidth="1"/>
    <col min="4606" max="4607" width="9.5" style="94" bestFit="1" customWidth="1"/>
    <col min="4608" max="4860" width="9" style="94"/>
    <col min="4861" max="4861" width="10.5" style="94" bestFit="1" customWidth="1"/>
    <col min="4862" max="4863" width="9.5" style="94" bestFit="1" customWidth="1"/>
    <col min="4864" max="5116" width="9" style="94"/>
    <col min="5117" max="5117" width="10.5" style="94" bestFit="1" customWidth="1"/>
    <col min="5118" max="5119" width="9.5" style="94" bestFit="1" customWidth="1"/>
    <col min="5120" max="5372" width="9" style="94"/>
    <col min="5373" max="5373" width="10.5" style="94" bestFit="1" customWidth="1"/>
    <col min="5374" max="5375" width="9.5" style="94" bestFit="1" customWidth="1"/>
    <col min="5376" max="5628" width="9" style="94"/>
    <col min="5629" max="5629" width="10.5" style="94" bestFit="1" customWidth="1"/>
    <col min="5630" max="5631" width="9.5" style="94" bestFit="1" customWidth="1"/>
    <col min="5632" max="5884" width="9" style="94"/>
    <col min="5885" max="5885" width="10.5" style="94" bestFit="1" customWidth="1"/>
    <col min="5886" max="5887" width="9.5" style="94" bestFit="1" customWidth="1"/>
    <col min="5888" max="6140" width="9" style="94"/>
    <col min="6141" max="6141" width="10.5" style="94" bestFit="1" customWidth="1"/>
    <col min="6142" max="6143" width="9.5" style="94" bestFit="1" customWidth="1"/>
    <col min="6144" max="6396" width="9" style="94"/>
    <col min="6397" max="6397" width="10.5" style="94" bestFit="1" customWidth="1"/>
    <col min="6398" max="6399" width="9.5" style="94" bestFit="1" customWidth="1"/>
    <col min="6400" max="6652" width="9" style="94"/>
    <col min="6653" max="6653" width="10.5" style="94" bestFit="1" customWidth="1"/>
    <col min="6654" max="6655" width="9.5" style="94" bestFit="1" customWidth="1"/>
    <col min="6656" max="6908" width="9" style="94"/>
    <col min="6909" max="6909" width="10.5" style="94" bestFit="1" customWidth="1"/>
    <col min="6910" max="6911" width="9.5" style="94" bestFit="1" customWidth="1"/>
    <col min="6912" max="7164" width="9" style="94"/>
    <col min="7165" max="7165" width="10.5" style="94" bestFit="1" customWidth="1"/>
    <col min="7166" max="7167" width="9.5" style="94" bestFit="1" customWidth="1"/>
    <col min="7168" max="7420" width="9" style="94"/>
    <col min="7421" max="7421" width="10.5" style="94" bestFit="1" customWidth="1"/>
    <col min="7422" max="7423" width="9.5" style="94" bestFit="1" customWidth="1"/>
    <col min="7424" max="7676" width="9" style="94"/>
    <col min="7677" max="7677" width="10.5" style="94" bestFit="1" customWidth="1"/>
    <col min="7678" max="7679" width="9.5" style="94" bestFit="1" customWidth="1"/>
    <col min="7680" max="7932" width="9" style="94"/>
    <col min="7933" max="7933" width="10.5" style="94" bestFit="1" customWidth="1"/>
    <col min="7934" max="7935" width="9.5" style="94" bestFit="1" customWidth="1"/>
    <col min="7936" max="8188" width="9" style="94"/>
    <col min="8189" max="8189" width="10.5" style="94" bestFit="1" customWidth="1"/>
    <col min="8190" max="8191" width="9.5" style="94" bestFit="1" customWidth="1"/>
    <col min="8192" max="8444" width="9" style="94"/>
    <col min="8445" max="8445" width="10.5" style="94" bestFit="1" customWidth="1"/>
    <col min="8446" max="8447" width="9.5" style="94" bestFit="1" customWidth="1"/>
    <col min="8448" max="8700" width="9" style="94"/>
    <col min="8701" max="8701" width="10.5" style="94" bestFit="1" customWidth="1"/>
    <col min="8702" max="8703" width="9.5" style="94" bestFit="1" customWidth="1"/>
    <col min="8704" max="8956" width="9" style="94"/>
    <col min="8957" max="8957" width="10.5" style="94" bestFit="1" customWidth="1"/>
    <col min="8958" max="8959" width="9.5" style="94" bestFit="1" customWidth="1"/>
    <col min="8960" max="9212" width="9" style="94"/>
    <col min="9213" max="9213" width="10.5" style="94" bestFit="1" customWidth="1"/>
    <col min="9214" max="9215" width="9.5" style="94" bestFit="1" customWidth="1"/>
    <col min="9216" max="9468" width="9" style="94"/>
    <col min="9469" max="9469" width="10.5" style="94" bestFit="1" customWidth="1"/>
    <col min="9470" max="9471" width="9.5" style="94" bestFit="1" customWidth="1"/>
    <col min="9472" max="9724" width="9" style="94"/>
    <col min="9725" max="9725" width="10.5" style="94" bestFit="1" customWidth="1"/>
    <col min="9726" max="9727" width="9.5" style="94" bestFit="1" customWidth="1"/>
    <col min="9728" max="9980" width="9" style="94"/>
    <col min="9981" max="9981" width="10.5" style="94" bestFit="1" customWidth="1"/>
    <col min="9982" max="9983" width="9.5" style="94" bestFit="1" customWidth="1"/>
    <col min="9984" max="10236" width="9" style="94"/>
    <col min="10237" max="10237" width="10.5" style="94" bestFit="1" customWidth="1"/>
    <col min="10238" max="10239" width="9.5" style="94" bestFit="1" customWidth="1"/>
    <col min="10240" max="10492" width="9" style="94"/>
    <col min="10493" max="10493" width="10.5" style="94" bestFit="1" customWidth="1"/>
    <col min="10494" max="10495" width="9.5" style="94" bestFit="1" customWidth="1"/>
    <col min="10496" max="10748" width="9" style="94"/>
    <col min="10749" max="10749" width="10.5" style="94" bestFit="1" customWidth="1"/>
    <col min="10750" max="10751" width="9.5" style="94" bestFit="1" customWidth="1"/>
    <col min="10752" max="11004" width="9" style="94"/>
    <col min="11005" max="11005" width="10.5" style="94" bestFit="1" customWidth="1"/>
    <col min="11006" max="11007" width="9.5" style="94" bestFit="1" customWidth="1"/>
    <col min="11008" max="11260" width="9" style="94"/>
    <col min="11261" max="11261" width="10.5" style="94" bestFit="1" customWidth="1"/>
    <col min="11262" max="11263" width="9.5" style="94" bestFit="1" customWidth="1"/>
    <col min="11264" max="11516" width="9" style="94"/>
    <col min="11517" max="11517" width="10.5" style="94" bestFit="1" customWidth="1"/>
    <col min="11518" max="11519" width="9.5" style="94" bestFit="1" customWidth="1"/>
    <col min="11520" max="11772" width="9" style="94"/>
    <col min="11773" max="11773" width="10.5" style="94" bestFit="1" customWidth="1"/>
    <col min="11774" max="11775" width="9.5" style="94" bestFit="1" customWidth="1"/>
    <col min="11776" max="12028" width="9" style="94"/>
    <col min="12029" max="12029" width="10.5" style="94" bestFit="1" customWidth="1"/>
    <col min="12030" max="12031" width="9.5" style="94" bestFit="1" customWidth="1"/>
    <col min="12032" max="12284" width="9" style="94"/>
    <col min="12285" max="12285" width="10.5" style="94" bestFit="1" customWidth="1"/>
    <col min="12286" max="12287" width="9.5" style="94" bestFit="1" customWidth="1"/>
    <col min="12288" max="12540" width="9" style="94"/>
    <col min="12541" max="12541" width="10.5" style="94" bestFit="1" customWidth="1"/>
    <col min="12542" max="12543" width="9.5" style="94" bestFit="1" customWidth="1"/>
    <col min="12544" max="12796" width="9" style="94"/>
    <col min="12797" max="12797" width="10.5" style="94" bestFit="1" customWidth="1"/>
    <col min="12798" max="12799" width="9.5" style="94" bestFit="1" customWidth="1"/>
    <col min="12800" max="13052" width="9" style="94"/>
    <col min="13053" max="13053" width="10.5" style="94" bestFit="1" customWidth="1"/>
    <col min="13054" max="13055" width="9.5" style="94" bestFit="1" customWidth="1"/>
    <col min="13056" max="13308" width="9" style="94"/>
    <col min="13309" max="13309" width="10.5" style="94" bestFit="1" customWidth="1"/>
    <col min="13310" max="13311" width="9.5" style="94" bestFit="1" customWidth="1"/>
    <col min="13312" max="13564" width="9" style="94"/>
    <col min="13565" max="13565" width="10.5" style="94" bestFit="1" customWidth="1"/>
    <col min="13566" max="13567" width="9.5" style="94" bestFit="1" customWidth="1"/>
    <col min="13568" max="13820" width="9" style="94"/>
    <col min="13821" max="13821" width="10.5" style="94" bestFit="1" customWidth="1"/>
    <col min="13822" max="13823" width="9.5" style="94" bestFit="1" customWidth="1"/>
    <col min="13824" max="14076" width="9" style="94"/>
    <col min="14077" max="14077" width="10.5" style="94" bestFit="1" customWidth="1"/>
    <col min="14078" max="14079" width="9.5" style="94" bestFit="1" customWidth="1"/>
    <col min="14080" max="14332" width="9" style="94"/>
    <col min="14333" max="14333" width="10.5" style="94" bestFit="1" customWidth="1"/>
    <col min="14334" max="14335" width="9.5" style="94" bestFit="1" customWidth="1"/>
    <col min="14336" max="14588" width="9" style="94"/>
    <col min="14589" max="14589" width="10.5" style="94" bestFit="1" customWidth="1"/>
    <col min="14590" max="14591" width="9.5" style="94" bestFit="1" customWidth="1"/>
    <col min="14592" max="14844" width="9" style="94"/>
    <col min="14845" max="14845" width="10.5" style="94" bestFit="1" customWidth="1"/>
    <col min="14846" max="14847" width="9.5" style="94" bestFit="1" customWidth="1"/>
    <col min="14848" max="15100" width="9" style="94"/>
    <col min="15101" max="15101" width="10.5" style="94" bestFit="1" customWidth="1"/>
    <col min="15102" max="15103" width="9.5" style="94" bestFit="1" customWidth="1"/>
    <col min="15104" max="15356" width="9" style="94"/>
    <col min="15357" max="15357" width="10.5" style="94" bestFit="1" customWidth="1"/>
    <col min="15358" max="15359" width="9.5" style="94" bestFit="1" customWidth="1"/>
    <col min="15360" max="15612" width="9" style="94"/>
    <col min="15613" max="15613" width="10.5" style="94" bestFit="1" customWidth="1"/>
    <col min="15614" max="15615" width="9.5" style="94" bestFit="1" customWidth="1"/>
    <col min="15616" max="15868" width="9" style="94"/>
    <col min="15869" max="15869" width="10.5" style="94" bestFit="1" customWidth="1"/>
    <col min="15870" max="15871" width="9.5" style="94" bestFit="1" customWidth="1"/>
    <col min="15872" max="16124" width="9" style="94"/>
    <col min="16125" max="16125" width="10.5" style="94" bestFit="1" customWidth="1"/>
    <col min="16126" max="16127" width="9.5" style="94" bestFit="1" customWidth="1"/>
    <col min="16128" max="16384" width="9" style="94"/>
  </cols>
  <sheetData>
    <row r="1" spans="1:5">
      <c r="A1" s="92" t="s">
        <v>45</v>
      </c>
      <c r="B1" s="102" t="s">
        <v>496</v>
      </c>
    </row>
    <row r="2" spans="1:5" s="93" customFormat="1">
      <c r="A2" s="95" t="s">
        <v>1</v>
      </c>
      <c r="B2" s="97" t="s">
        <v>28</v>
      </c>
      <c r="C2" s="95" t="s">
        <v>46</v>
      </c>
      <c r="D2" s="95" t="s">
        <v>342</v>
      </c>
      <c r="E2" s="95" t="s">
        <v>343</v>
      </c>
    </row>
    <row r="3" spans="1:5">
      <c r="A3" s="96">
        <v>5120003</v>
      </c>
      <c r="B3" s="97" t="s">
        <v>47</v>
      </c>
      <c r="C3" s="95" t="s">
        <v>48</v>
      </c>
      <c r="D3" s="95">
        <v>1</v>
      </c>
      <c r="E3" s="95" t="s">
        <v>344</v>
      </c>
    </row>
    <row r="4" spans="1:5">
      <c r="A4" s="96">
        <v>5120004</v>
      </c>
      <c r="B4" s="97" t="s">
        <v>49</v>
      </c>
      <c r="C4" s="95" t="s">
        <v>50</v>
      </c>
      <c r="D4" s="95">
        <v>1</v>
      </c>
      <c r="E4" s="95" t="s">
        <v>345</v>
      </c>
    </row>
    <row r="5" spans="1:5">
      <c r="A5" s="96">
        <v>5120005</v>
      </c>
      <c r="B5" s="97" t="s">
        <v>51</v>
      </c>
      <c r="C5" s="95" t="s">
        <v>52</v>
      </c>
      <c r="D5" s="95">
        <v>1</v>
      </c>
      <c r="E5" s="95" t="s">
        <v>346</v>
      </c>
    </row>
    <row r="6" spans="1:5">
      <c r="A6" s="96">
        <v>5120006</v>
      </c>
      <c r="B6" s="97" t="s">
        <v>53</v>
      </c>
      <c r="C6" s="95" t="s">
        <v>54</v>
      </c>
      <c r="D6" s="95">
        <v>3</v>
      </c>
      <c r="E6" s="95" t="s">
        <v>347</v>
      </c>
    </row>
    <row r="7" spans="1:5">
      <c r="A7" s="96">
        <v>5120008</v>
      </c>
      <c r="B7" s="97" t="s">
        <v>55</v>
      </c>
      <c r="C7" s="95" t="s">
        <v>56</v>
      </c>
      <c r="D7" s="95">
        <v>1</v>
      </c>
      <c r="E7" s="95" t="s">
        <v>348</v>
      </c>
    </row>
    <row r="8" spans="1:5">
      <c r="A8" s="96">
        <v>5120009</v>
      </c>
      <c r="B8" s="97" t="s">
        <v>57</v>
      </c>
      <c r="C8" s="95" t="s">
        <v>58</v>
      </c>
      <c r="D8" s="95">
        <v>2</v>
      </c>
      <c r="E8" s="95" t="s">
        <v>349</v>
      </c>
    </row>
    <row r="9" spans="1:5">
      <c r="A9" s="96">
        <v>5120010</v>
      </c>
      <c r="B9" s="97" t="s">
        <v>59</v>
      </c>
      <c r="C9" s="95" t="s">
        <v>60</v>
      </c>
      <c r="D9" s="95">
        <v>4</v>
      </c>
      <c r="E9" s="95" t="s">
        <v>350</v>
      </c>
    </row>
    <row r="10" spans="1:5">
      <c r="A10" s="96">
        <v>5120012</v>
      </c>
      <c r="B10" s="97" t="s">
        <v>61</v>
      </c>
      <c r="C10" s="95" t="s">
        <v>62</v>
      </c>
      <c r="D10" s="95">
        <v>2</v>
      </c>
      <c r="E10" s="95" t="s">
        <v>351</v>
      </c>
    </row>
    <row r="11" spans="1:5">
      <c r="A11" s="96">
        <v>5120013</v>
      </c>
      <c r="B11" s="97" t="s">
        <v>63</v>
      </c>
      <c r="C11" s="95" t="s">
        <v>64</v>
      </c>
      <c r="D11" s="95">
        <v>1</v>
      </c>
      <c r="E11" s="95" t="s">
        <v>352</v>
      </c>
    </row>
    <row r="12" spans="1:5">
      <c r="A12" s="96">
        <v>5120014</v>
      </c>
      <c r="B12" s="97" t="s">
        <v>65</v>
      </c>
      <c r="C12" s="95" t="s">
        <v>66</v>
      </c>
      <c r="D12" s="95">
        <v>2</v>
      </c>
      <c r="E12" s="95" t="s">
        <v>353</v>
      </c>
    </row>
    <row r="13" spans="1:5">
      <c r="A13" s="96">
        <v>5120015</v>
      </c>
      <c r="B13" s="97" t="s">
        <v>67</v>
      </c>
      <c r="C13" s="95" t="s">
        <v>68</v>
      </c>
      <c r="D13" s="95">
        <v>2</v>
      </c>
      <c r="E13" s="95" t="s">
        <v>354</v>
      </c>
    </row>
    <row r="14" spans="1:5">
      <c r="A14" s="96">
        <v>5120016</v>
      </c>
      <c r="B14" s="97" t="s">
        <v>69</v>
      </c>
      <c r="C14" s="95" t="s">
        <v>70</v>
      </c>
      <c r="D14" s="95">
        <v>1</v>
      </c>
      <c r="E14" s="95" t="s">
        <v>355</v>
      </c>
    </row>
    <row r="15" spans="1:5">
      <c r="A15" s="96">
        <v>5120017</v>
      </c>
      <c r="B15" s="97" t="s">
        <v>71</v>
      </c>
      <c r="C15" s="95" t="s">
        <v>72</v>
      </c>
      <c r="D15" s="95">
        <v>4</v>
      </c>
      <c r="E15" s="95" t="s">
        <v>356</v>
      </c>
    </row>
    <row r="16" spans="1:5">
      <c r="A16" s="96">
        <v>5120018</v>
      </c>
      <c r="B16" s="97" t="s">
        <v>73</v>
      </c>
      <c r="C16" s="95" t="s">
        <v>74</v>
      </c>
      <c r="D16" s="95">
        <v>1</v>
      </c>
      <c r="E16" s="95" t="s">
        <v>357</v>
      </c>
    </row>
    <row r="17" spans="1:5">
      <c r="A17" s="96">
        <v>5120019</v>
      </c>
      <c r="B17" s="97" t="s">
        <v>75</v>
      </c>
      <c r="C17" s="95" t="s">
        <v>76</v>
      </c>
      <c r="D17" s="95">
        <v>1</v>
      </c>
      <c r="E17" s="95" t="s">
        <v>358</v>
      </c>
    </row>
    <row r="18" spans="1:5">
      <c r="A18" s="96">
        <v>5120020</v>
      </c>
      <c r="B18" s="97" t="s">
        <v>77</v>
      </c>
      <c r="C18" s="95" t="s">
        <v>78</v>
      </c>
      <c r="D18" s="95">
        <v>1</v>
      </c>
      <c r="E18" s="95" t="s">
        <v>359</v>
      </c>
    </row>
    <row r="19" spans="1:5">
      <c r="A19" s="96">
        <v>5120022</v>
      </c>
      <c r="B19" s="97" t="s">
        <v>79</v>
      </c>
      <c r="C19" s="95" t="s">
        <v>80</v>
      </c>
      <c r="D19" s="95">
        <v>3</v>
      </c>
      <c r="E19" s="95" t="s">
        <v>360</v>
      </c>
    </row>
    <row r="20" spans="1:5">
      <c r="A20" s="96">
        <v>5120023</v>
      </c>
      <c r="B20" s="97" t="s">
        <v>81</v>
      </c>
      <c r="C20" s="95" t="s">
        <v>82</v>
      </c>
      <c r="D20" s="95">
        <v>3</v>
      </c>
      <c r="E20" s="95" t="s">
        <v>361</v>
      </c>
    </row>
    <row r="21" spans="1:5">
      <c r="A21" s="96">
        <v>5120024</v>
      </c>
      <c r="B21" s="97" t="s">
        <v>83</v>
      </c>
      <c r="C21" s="95" t="s">
        <v>84</v>
      </c>
      <c r="D21" s="95">
        <v>1</v>
      </c>
      <c r="E21" s="95" t="s">
        <v>362</v>
      </c>
    </row>
    <row r="22" spans="1:5">
      <c r="A22" s="96">
        <v>5120025</v>
      </c>
      <c r="B22" s="97" t="s">
        <v>85</v>
      </c>
      <c r="C22" s="95" t="s">
        <v>86</v>
      </c>
      <c r="D22" s="95">
        <v>2</v>
      </c>
      <c r="E22" s="95" t="s">
        <v>363</v>
      </c>
    </row>
    <row r="23" spans="1:5">
      <c r="A23" s="96">
        <v>5120026</v>
      </c>
      <c r="B23" s="97" t="s">
        <v>87</v>
      </c>
      <c r="C23" s="95" t="s">
        <v>88</v>
      </c>
      <c r="D23" s="95">
        <v>4</v>
      </c>
      <c r="E23" s="95" t="s">
        <v>364</v>
      </c>
    </row>
    <row r="24" spans="1:5">
      <c r="A24" s="96">
        <v>5120027</v>
      </c>
      <c r="B24" s="97" t="s">
        <v>89</v>
      </c>
      <c r="C24" s="95" t="s">
        <v>90</v>
      </c>
      <c r="D24" s="95">
        <v>4</v>
      </c>
      <c r="E24" s="95" t="s">
        <v>365</v>
      </c>
    </row>
    <row r="25" spans="1:5">
      <c r="A25" s="96">
        <v>5120028</v>
      </c>
      <c r="B25" s="97" t="s">
        <v>91</v>
      </c>
      <c r="C25" s="95" t="s">
        <v>92</v>
      </c>
      <c r="D25" s="95">
        <v>4</v>
      </c>
      <c r="E25" s="95" t="s">
        <v>366</v>
      </c>
    </row>
    <row r="26" spans="1:5">
      <c r="A26" s="96">
        <v>5120029</v>
      </c>
      <c r="B26" s="97" t="s">
        <v>93</v>
      </c>
      <c r="C26" s="95" t="s">
        <v>94</v>
      </c>
      <c r="D26" s="95">
        <v>4</v>
      </c>
      <c r="E26" s="95" t="s">
        <v>367</v>
      </c>
    </row>
    <row r="27" spans="1:5">
      <c r="A27" s="96">
        <v>5120030</v>
      </c>
      <c r="B27" s="97" t="s">
        <v>95</v>
      </c>
      <c r="C27" s="95" t="s">
        <v>96</v>
      </c>
      <c r="D27" s="95">
        <v>4</v>
      </c>
      <c r="E27" s="95" t="s">
        <v>368</v>
      </c>
    </row>
    <row r="28" spans="1:5">
      <c r="A28" s="96">
        <v>5120031</v>
      </c>
      <c r="B28" s="97" t="s">
        <v>97</v>
      </c>
      <c r="C28" s="95" t="s">
        <v>98</v>
      </c>
      <c r="D28" s="95">
        <v>3</v>
      </c>
      <c r="E28" s="95" t="s">
        <v>369</v>
      </c>
    </row>
    <row r="29" spans="1:5">
      <c r="A29" s="96">
        <v>5120032</v>
      </c>
      <c r="B29" s="97" t="s">
        <v>99</v>
      </c>
      <c r="C29" s="95" t="s">
        <v>100</v>
      </c>
      <c r="D29" s="95">
        <v>3</v>
      </c>
      <c r="E29" s="95" t="s">
        <v>370</v>
      </c>
    </row>
    <row r="30" spans="1:5">
      <c r="A30" s="96">
        <v>5120033</v>
      </c>
      <c r="B30" s="97" t="s">
        <v>101</v>
      </c>
      <c r="C30" s="95" t="s">
        <v>102</v>
      </c>
      <c r="D30" s="95">
        <v>2</v>
      </c>
      <c r="E30" s="95" t="s">
        <v>371</v>
      </c>
    </row>
    <row r="31" spans="1:5">
      <c r="A31" s="96">
        <v>5120034</v>
      </c>
      <c r="B31" s="97" t="s">
        <v>103</v>
      </c>
      <c r="C31" s="95" t="s">
        <v>104</v>
      </c>
      <c r="D31" s="95">
        <v>7</v>
      </c>
      <c r="E31" s="95" t="s">
        <v>372</v>
      </c>
    </row>
    <row r="32" spans="1:5">
      <c r="A32" s="96">
        <v>5120035</v>
      </c>
      <c r="B32" s="97" t="s">
        <v>105</v>
      </c>
      <c r="C32" s="95" t="s">
        <v>106</v>
      </c>
      <c r="D32" s="95">
        <v>7</v>
      </c>
      <c r="E32" s="95" t="s">
        <v>373</v>
      </c>
    </row>
    <row r="33" spans="1:5">
      <c r="A33" s="96">
        <v>5120036</v>
      </c>
      <c r="B33" s="97" t="s">
        <v>107</v>
      </c>
      <c r="C33" s="95" t="s">
        <v>108</v>
      </c>
      <c r="D33" s="95">
        <v>7</v>
      </c>
      <c r="E33" s="95" t="s">
        <v>374</v>
      </c>
    </row>
    <row r="34" spans="1:5">
      <c r="A34" s="96">
        <v>5120038</v>
      </c>
      <c r="B34" s="97" t="s">
        <v>109</v>
      </c>
      <c r="C34" s="95" t="s">
        <v>110</v>
      </c>
      <c r="D34" s="95">
        <v>6</v>
      </c>
      <c r="E34" s="95" t="s">
        <v>375</v>
      </c>
    </row>
    <row r="35" spans="1:5">
      <c r="A35" s="96">
        <v>5120039</v>
      </c>
      <c r="B35" s="97" t="s">
        <v>111</v>
      </c>
      <c r="C35" s="95" t="s">
        <v>112</v>
      </c>
      <c r="D35" s="95">
        <v>6</v>
      </c>
      <c r="E35" s="95" t="s">
        <v>376</v>
      </c>
    </row>
    <row r="36" spans="1:5">
      <c r="A36" s="96">
        <v>5120040</v>
      </c>
      <c r="B36" s="98" t="s">
        <v>113</v>
      </c>
      <c r="C36" s="95" t="s">
        <v>114</v>
      </c>
      <c r="D36" s="95">
        <v>4</v>
      </c>
      <c r="E36" s="95" t="s">
        <v>377</v>
      </c>
    </row>
    <row r="37" spans="1:5">
      <c r="A37" s="99">
        <v>5120041</v>
      </c>
      <c r="B37" s="98" t="s">
        <v>115</v>
      </c>
      <c r="C37" s="95" t="s">
        <v>116</v>
      </c>
      <c r="D37" s="95">
        <v>6</v>
      </c>
      <c r="E37" s="95" t="s">
        <v>378</v>
      </c>
    </row>
    <row r="38" spans="1:5">
      <c r="A38" s="96">
        <v>5120042</v>
      </c>
      <c r="B38" s="97" t="s">
        <v>117</v>
      </c>
      <c r="C38" s="95" t="s">
        <v>118</v>
      </c>
      <c r="D38" s="95">
        <v>6</v>
      </c>
      <c r="E38" s="95" t="s">
        <v>379</v>
      </c>
    </row>
    <row r="39" spans="1:5">
      <c r="A39" s="96">
        <v>5120043</v>
      </c>
      <c r="B39" s="97" t="s">
        <v>119</v>
      </c>
      <c r="C39" s="95" t="s">
        <v>120</v>
      </c>
      <c r="D39" s="95">
        <v>7</v>
      </c>
      <c r="E39" s="95" t="s">
        <v>380</v>
      </c>
    </row>
    <row r="40" spans="1:5">
      <c r="A40" s="96">
        <v>5120044</v>
      </c>
      <c r="B40" s="97" t="s">
        <v>121</v>
      </c>
      <c r="C40" s="95" t="s">
        <v>122</v>
      </c>
      <c r="D40" s="95">
        <v>6</v>
      </c>
      <c r="E40" s="95" t="s">
        <v>381</v>
      </c>
    </row>
    <row r="41" spans="1:5">
      <c r="A41" s="96">
        <v>5120045</v>
      </c>
      <c r="B41" s="97" t="s">
        <v>123</v>
      </c>
      <c r="C41" s="95" t="s">
        <v>124</v>
      </c>
      <c r="D41" s="95">
        <v>2</v>
      </c>
      <c r="E41" s="95" t="s">
        <v>382</v>
      </c>
    </row>
    <row r="42" spans="1:5">
      <c r="A42" s="96">
        <v>5120048</v>
      </c>
      <c r="B42" s="97" t="s">
        <v>125</v>
      </c>
      <c r="C42" s="95" t="s">
        <v>126</v>
      </c>
      <c r="D42" s="95">
        <v>6</v>
      </c>
      <c r="E42" s="95" t="s">
        <v>383</v>
      </c>
    </row>
    <row r="43" spans="1:5">
      <c r="A43" s="96">
        <v>5120049</v>
      </c>
      <c r="B43" s="97" t="s">
        <v>127</v>
      </c>
      <c r="C43" s="95" t="s">
        <v>128</v>
      </c>
      <c r="D43" s="95">
        <v>2</v>
      </c>
      <c r="E43" s="95" t="s">
        <v>384</v>
      </c>
    </row>
    <row r="44" spans="1:5">
      <c r="A44" s="96">
        <v>5120050</v>
      </c>
      <c r="B44" s="97" t="s">
        <v>129</v>
      </c>
      <c r="C44" s="95" t="s">
        <v>130</v>
      </c>
      <c r="D44" s="95">
        <v>4</v>
      </c>
      <c r="E44" s="95" t="s">
        <v>385</v>
      </c>
    </row>
    <row r="45" spans="1:5">
      <c r="A45" s="96">
        <v>5120052</v>
      </c>
      <c r="B45" s="97" t="s">
        <v>131</v>
      </c>
      <c r="C45" s="95" t="s">
        <v>132</v>
      </c>
      <c r="D45" s="95">
        <v>3</v>
      </c>
      <c r="E45" s="95" t="s">
        <v>386</v>
      </c>
    </row>
    <row r="46" spans="1:5">
      <c r="A46" s="96">
        <v>5120053</v>
      </c>
      <c r="B46" s="97" t="s">
        <v>133</v>
      </c>
      <c r="C46" s="95" t="s">
        <v>134</v>
      </c>
      <c r="D46" s="95">
        <v>4</v>
      </c>
      <c r="E46" s="95" t="s">
        <v>387</v>
      </c>
    </row>
    <row r="47" spans="1:5">
      <c r="A47" s="96">
        <v>5120054</v>
      </c>
      <c r="B47" s="97" t="s">
        <v>135</v>
      </c>
      <c r="C47" s="95" t="s">
        <v>136</v>
      </c>
      <c r="D47" s="95">
        <v>4</v>
      </c>
      <c r="E47" s="95" t="s">
        <v>388</v>
      </c>
    </row>
    <row r="48" spans="1:5">
      <c r="A48" s="96">
        <v>5120055</v>
      </c>
      <c r="B48" s="97" t="s">
        <v>137</v>
      </c>
      <c r="C48" s="95" t="s">
        <v>138</v>
      </c>
      <c r="D48" s="95">
        <v>2</v>
      </c>
      <c r="E48" s="95" t="s">
        <v>389</v>
      </c>
    </row>
    <row r="49" spans="1:5">
      <c r="A49" s="96">
        <v>5120056</v>
      </c>
      <c r="B49" s="97" t="s">
        <v>139</v>
      </c>
      <c r="C49" s="95" t="s">
        <v>140</v>
      </c>
      <c r="D49" s="95">
        <v>2</v>
      </c>
      <c r="E49" s="95" t="s">
        <v>390</v>
      </c>
    </row>
    <row r="50" spans="1:5">
      <c r="A50" s="96">
        <v>5120057</v>
      </c>
      <c r="B50" s="97" t="s">
        <v>141</v>
      </c>
      <c r="C50" s="95" t="s">
        <v>142</v>
      </c>
      <c r="D50" s="95">
        <v>2</v>
      </c>
      <c r="E50" s="95" t="s">
        <v>391</v>
      </c>
    </row>
    <row r="51" spans="1:5">
      <c r="A51" s="96">
        <v>5120058</v>
      </c>
      <c r="B51" s="97" t="s">
        <v>143</v>
      </c>
      <c r="C51" s="95" t="s">
        <v>144</v>
      </c>
      <c r="D51" s="95">
        <v>3</v>
      </c>
      <c r="E51" s="95" t="s">
        <v>392</v>
      </c>
    </row>
    <row r="52" spans="1:5">
      <c r="A52" s="96">
        <v>5120059</v>
      </c>
      <c r="B52" s="97" t="s">
        <v>145</v>
      </c>
      <c r="C52" s="95" t="s">
        <v>146</v>
      </c>
      <c r="D52" s="95">
        <v>4</v>
      </c>
      <c r="E52" s="95" t="s">
        <v>393</v>
      </c>
    </row>
    <row r="53" spans="1:5">
      <c r="A53" s="99">
        <v>5120060</v>
      </c>
      <c r="B53" s="98" t="s">
        <v>147</v>
      </c>
      <c r="C53" s="95" t="s">
        <v>148</v>
      </c>
      <c r="D53" s="95">
        <v>7</v>
      </c>
      <c r="E53" s="95" t="s">
        <v>394</v>
      </c>
    </row>
    <row r="54" spans="1:5">
      <c r="A54" s="96">
        <v>5120061</v>
      </c>
      <c r="B54" s="97" t="s">
        <v>149</v>
      </c>
      <c r="C54" s="95" t="s">
        <v>150</v>
      </c>
      <c r="D54" s="95">
        <v>6</v>
      </c>
      <c r="E54" s="95" t="s">
        <v>395</v>
      </c>
    </row>
    <row r="55" spans="1:5">
      <c r="A55" s="96">
        <v>5120062</v>
      </c>
      <c r="B55" s="97" t="s">
        <v>151</v>
      </c>
      <c r="C55" s="95" t="s">
        <v>152</v>
      </c>
      <c r="D55" s="95">
        <v>4</v>
      </c>
      <c r="E55" s="95" t="s">
        <v>396</v>
      </c>
    </row>
    <row r="56" spans="1:5">
      <c r="A56" s="96">
        <v>5120063</v>
      </c>
      <c r="B56" s="97" t="s">
        <v>153</v>
      </c>
      <c r="C56" s="95" t="s">
        <v>154</v>
      </c>
      <c r="D56" s="95">
        <v>7</v>
      </c>
      <c r="E56" s="95" t="s">
        <v>397</v>
      </c>
    </row>
    <row r="57" spans="1:5">
      <c r="A57" s="96">
        <v>5120064</v>
      </c>
      <c r="B57" s="97" t="s">
        <v>155</v>
      </c>
      <c r="C57" s="95" t="s">
        <v>156</v>
      </c>
      <c r="D57" s="95">
        <v>3</v>
      </c>
      <c r="E57" s="95" t="s">
        <v>398</v>
      </c>
    </row>
    <row r="58" spans="1:5">
      <c r="A58" s="96">
        <v>5120065</v>
      </c>
      <c r="B58" s="97" t="s">
        <v>157</v>
      </c>
      <c r="C58" s="95" t="s">
        <v>160</v>
      </c>
      <c r="D58" s="95">
        <v>6</v>
      </c>
      <c r="E58" s="95" t="s">
        <v>399</v>
      </c>
    </row>
    <row r="59" spans="1:5">
      <c r="A59" s="96">
        <v>5120066</v>
      </c>
      <c r="B59" s="97" t="s">
        <v>159</v>
      </c>
      <c r="C59" s="95" t="s">
        <v>158</v>
      </c>
      <c r="D59" s="95">
        <v>4</v>
      </c>
      <c r="E59" s="95" t="s">
        <v>400</v>
      </c>
    </row>
    <row r="60" spans="1:5">
      <c r="A60" s="96">
        <v>5120067</v>
      </c>
      <c r="B60" s="100" t="s">
        <v>161</v>
      </c>
      <c r="C60" s="95" t="s">
        <v>162</v>
      </c>
      <c r="D60" s="95">
        <v>6</v>
      </c>
      <c r="E60" s="95" t="s">
        <v>401</v>
      </c>
    </row>
    <row r="61" spans="1:5">
      <c r="A61" s="96">
        <v>5120068</v>
      </c>
      <c r="B61" s="101" t="s">
        <v>163</v>
      </c>
      <c r="C61" s="95" t="s">
        <v>164</v>
      </c>
      <c r="D61" s="95">
        <v>6</v>
      </c>
      <c r="E61" s="95" t="s">
        <v>402</v>
      </c>
    </row>
    <row r="62" spans="1:5">
      <c r="A62" s="96">
        <v>5120069</v>
      </c>
      <c r="B62" s="100" t="s">
        <v>165</v>
      </c>
      <c r="C62" s="95" t="s">
        <v>166</v>
      </c>
      <c r="D62" s="95">
        <v>5</v>
      </c>
      <c r="E62" s="95" t="s">
        <v>403</v>
      </c>
    </row>
    <row r="63" spans="1:5">
      <c r="A63" s="96">
        <v>5120070</v>
      </c>
      <c r="B63" s="100" t="s">
        <v>167</v>
      </c>
      <c r="C63" s="95" t="s">
        <v>168</v>
      </c>
      <c r="D63" s="95">
        <v>5</v>
      </c>
      <c r="E63" s="95" t="s">
        <v>404</v>
      </c>
    </row>
    <row r="64" spans="1:5">
      <c r="A64" s="96">
        <v>5120071</v>
      </c>
      <c r="B64" s="100" t="s">
        <v>169</v>
      </c>
      <c r="C64" s="95" t="s">
        <v>170</v>
      </c>
      <c r="D64" s="95">
        <v>5</v>
      </c>
      <c r="E64" s="95" t="s">
        <v>405</v>
      </c>
    </row>
    <row r="65" spans="1:5">
      <c r="A65" s="99">
        <v>5120072</v>
      </c>
      <c r="B65" s="101" t="s">
        <v>171</v>
      </c>
      <c r="C65" s="95" t="s">
        <v>172</v>
      </c>
      <c r="D65" s="95">
        <v>5</v>
      </c>
      <c r="E65" s="95" t="s">
        <v>406</v>
      </c>
    </row>
    <row r="66" spans="1:5">
      <c r="A66" s="96">
        <v>5120073</v>
      </c>
      <c r="B66" s="100" t="s">
        <v>173</v>
      </c>
      <c r="C66" s="95" t="s">
        <v>174</v>
      </c>
      <c r="D66" s="95">
        <v>5</v>
      </c>
      <c r="E66" s="95" t="s">
        <v>407</v>
      </c>
    </row>
    <row r="67" spans="1:5">
      <c r="A67" s="96">
        <v>5120074</v>
      </c>
      <c r="B67" s="100" t="s">
        <v>175</v>
      </c>
      <c r="C67" s="95" t="s">
        <v>176</v>
      </c>
      <c r="D67" s="95">
        <v>5</v>
      </c>
      <c r="E67" s="95" t="s">
        <v>408</v>
      </c>
    </row>
    <row r="68" spans="1:5">
      <c r="A68" s="96">
        <v>5120075</v>
      </c>
      <c r="B68" s="100" t="s">
        <v>177</v>
      </c>
      <c r="C68" s="95" t="s">
        <v>178</v>
      </c>
      <c r="D68" s="95">
        <v>5</v>
      </c>
      <c r="E68" s="95" t="s">
        <v>409</v>
      </c>
    </row>
    <row r="69" spans="1:5">
      <c r="A69" s="96">
        <v>5120077</v>
      </c>
      <c r="B69" s="100" t="s">
        <v>179</v>
      </c>
      <c r="C69" s="95" t="s">
        <v>180</v>
      </c>
      <c r="D69" s="95">
        <v>5</v>
      </c>
      <c r="E69" s="95" t="s">
        <v>410</v>
      </c>
    </row>
    <row r="70" spans="1:5">
      <c r="A70" s="96">
        <v>5120078</v>
      </c>
      <c r="B70" s="100" t="s">
        <v>181</v>
      </c>
      <c r="C70" s="95" t="s">
        <v>182</v>
      </c>
      <c r="D70" s="95">
        <v>5</v>
      </c>
      <c r="E70" s="95" t="s">
        <v>411</v>
      </c>
    </row>
    <row r="71" spans="1:5">
      <c r="A71" s="96">
        <v>5120079</v>
      </c>
      <c r="B71" s="100" t="s">
        <v>183</v>
      </c>
      <c r="C71" s="95" t="s">
        <v>184</v>
      </c>
      <c r="D71" s="95">
        <v>5</v>
      </c>
      <c r="E71" s="95" t="s">
        <v>412</v>
      </c>
    </row>
    <row r="72" spans="1:5">
      <c r="A72" s="96">
        <v>5120080</v>
      </c>
      <c r="B72" s="100" t="s">
        <v>185</v>
      </c>
      <c r="C72" s="95" t="s">
        <v>186</v>
      </c>
      <c r="D72" s="95">
        <v>5</v>
      </c>
      <c r="E72" s="95" t="s">
        <v>413</v>
      </c>
    </row>
    <row r="73" spans="1:5">
      <c r="A73" s="96">
        <v>5120081</v>
      </c>
      <c r="B73" s="101" t="s">
        <v>187</v>
      </c>
      <c r="C73" s="95" t="s">
        <v>188</v>
      </c>
      <c r="D73" s="95">
        <v>8</v>
      </c>
      <c r="E73" s="95" t="s">
        <v>414</v>
      </c>
    </row>
    <row r="74" spans="1:5">
      <c r="A74" s="96">
        <v>5120082</v>
      </c>
      <c r="B74" s="100" t="s">
        <v>189</v>
      </c>
      <c r="C74" s="95" t="s">
        <v>190</v>
      </c>
      <c r="D74" s="95">
        <v>8</v>
      </c>
      <c r="E74" s="95" t="s">
        <v>415</v>
      </c>
    </row>
    <row r="75" spans="1:5">
      <c r="A75" s="96">
        <v>5120084</v>
      </c>
      <c r="B75" s="100" t="s">
        <v>191</v>
      </c>
      <c r="C75" s="95" t="s">
        <v>192</v>
      </c>
      <c r="D75" s="95">
        <v>8</v>
      </c>
      <c r="E75" s="95" t="s">
        <v>416</v>
      </c>
    </row>
    <row r="76" spans="1:5">
      <c r="A76" s="96">
        <v>5120085</v>
      </c>
      <c r="B76" s="100" t="s">
        <v>193</v>
      </c>
      <c r="C76" s="95" t="s">
        <v>194</v>
      </c>
      <c r="D76" s="95">
        <v>8</v>
      </c>
      <c r="E76" s="95" t="s">
        <v>417</v>
      </c>
    </row>
    <row r="77" spans="1:5">
      <c r="A77" s="96">
        <v>5120086</v>
      </c>
      <c r="B77" s="100" t="s">
        <v>195</v>
      </c>
      <c r="C77" s="95" t="s">
        <v>196</v>
      </c>
      <c r="D77" s="95">
        <v>8</v>
      </c>
      <c r="E77" s="95" t="s">
        <v>418</v>
      </c>
    </row>
    <row r="78" spans="1:5">
      <c r="A78" s="96">
        <v>5120087</v>
      </c>
      <c r="B78" s="100" t="s">
        <v>197</v>
      </c>
      <c r="C78" s="95" t="s">
        <v>198</v>
      </c>
      <c r="D78" s="95">
        <v>8</v>
      </c>
      <c r="E78" s="95" t="s">
        <v>419</v>
      </c>
    </row>
    <row r="79" spans="1:5">
      <c r="A79" s="96">
        <v>5120088</v>
      </c>
      <c r="B79" s="100" t="s">
        <v>199</v>
      </c>
      <c r="C79" s="95" t="s">
        <v>200</v>
      </c>
      <c r="D79" s="95">
        <v>8</v>
      </c>
      <c r="E79" s="95" t="s">
        <v>420</v>
      </c>
    </row>
    <row r="80" spans="1:5">
      <c r="A80" s="96">
        <v>5120091</v>
      </c>
      <c r="B80" s="100" t="s">
        <v>201</v>
      </c>
      <c r="C80" s="95" t="s">
        <v>202</v>
      </c>
      <c r="D80" s="95">
        <v>8</v>
      </c>
      <c r="E80" s="95" t="s">
        <v>421</v>
      </c>
    </row>
    <row r="81" spans="1:5">
      <c r="A81" s="96">
        <v>5120094</v>
      </c>
      <c r="B81" s="100" t="s">
        <v>203</v>
      </c>
      <c r="C81" s="95" t="s">
        <v>204</v>
      </c>
      <c r="D81" s="95">
        <v>8</v>
      </c>
      <c r="E81" s="95" t="s">
        <v>422</v>
      </c>
    </row>
    <row r="82" spans="1:5">
      <c r="A82" s="96">
        <v>5120095</v>
      </c>
      <c r="B82" s="100" t="s">
        <v>205</v>
      </c>
      <c r="C82" s="95" t="s">
        <v>206</v>
      </c>
      <c r="D82" s="95">
        <v>8</v>
      </c>
      <c r="E82" s="95" t="s">
        <v>423</v>
      </c>
    </row>
    <row r="83" spans="1:5">
      <c r="A83" s="96">
        <v>5120097</v>
      </c>
      <c r="B83" s="100" t="s">
        <v>207</v>
      </c>
      <c r="C83" s="95" t="s">
        <v>208</v>
      </c>
      <c r="D83" s="95">
        <v>8</v>
      </c>
      <c r="E83" s="95" t="s">
        <v>424</v>
      </c>
    </row>
    <row r="84" spans="1:5">
      <c r="A84" s="96">
        <v>5120099</v>
      </c>
      <c r="B84" s="100" t="s">
        <v>209</v>
      </c>
      <c r="C84" s="95" t="s">
        <v>210</v>
      </c>
      <c r="D84" s="95">
        <v>7</v>
      </c>
      <c r="E84" s="95" t="s">
        <v>425</v>
      </c>
    </row>
    <row r="85" spans="1:5">
      <c r="A85" s="96">
        <v>5120100</v>
      </c>
      <c r="B85" s="100" t="s">
        <v>211</v>
      </c>
      <c r="C85" s="95" t="s">
        <v>212</v>
      </c>
      <c r="D85" s="95">
        <v>7</v>
      </c>
      <c r="E85" s="95" t="s">
        <v>426</v>
      </c>
    </row>
    <row r="86" spans="1:5">
      <c r="A86" s="96">
        <v>5120101</v>
      </c>
      <c r="B86" s="100" t="s">
        <v>213</v>
      </c>
      <c r="C86" s="95" t="s">
        <v>214</v>
      </c>
      <c r="D86" s="95">
        <v>7</v>
      </c>
      <c r="E86" s="95" t="s">
        <v>427</v>
      </c>
    </row>
    <row r="87" spans="1:5">
      <c r="A87" s="96">
        <v>5120102</v>
      </c>
      <c r="B87" s="100" t="s">
        <v>215</v>
      </c>
      <c r="C87" s="95" t="s">
        <v>216</v>
      </c>
      <c r="D87" s="95">
        <v>7</v>
      </c>
      <c r="E87" s="95" t="s">
        <v>428</v>
      </c>
    </row>
    <row r="88" spans="1:5">
      <c r="A88" s="96">
        <v>5120103</v>
      </c>
      <c r="B88" s="100" t="s">
        <v>217</v>
      </c>
      <c r="C88" s="95" t="s">
        <v>218</v>
      </c>
      <c r="D88" s="95">
        <v>7</v>
      </c>
      <c r="E88" s="95" t="s">
        <v>429</v>
      </c>
    </row>
    <row r="89" spans="1:5">
      <c r="A89" s="96">
        <v>5120104</v>
      </c>
      <c r="B89" s="100" t="s">
        <v>219</v>
      </c>
      <c r="C89" s="95" t="s">
        <v>220</v>
      </c>
      <c r="D89" s="95">
        <v>7</v>
      </c>
      <c r="E89" s="95" t="s">
        <v>430</v>
      </c>
    </row>
    <row r="90" spans="1:5">
      <c r="A90" s="96">
        <v>5120105</v>
      </c>
      <c r="B90" s="100" t="s">
        <v>221</v>
      </c>
      <c r="C90" s="95" t="s">
        <v>222</v>
      </c>
      <c r="D90" s="95">
        <v>7</v>
      </c>
      <c r="E90" s="95" t="s">
        <v>431</v>
      </c>
    </row>
    <row r="91" spans="1:5">
      <c r="A91" s="96">
        <v>5120111</v>
      </c>
      <c r="B91" s="100" t="s">
        <v>223</v>
      </c>
      <c r="C91" s="95" t="s">
        <v>224</v>
      </c>
      <c r="D91" s="95">
        <v>7</v>
      </c>
      <c r="E91" s="95" t="s">
        <v>432</v>
      </c>
    </row>
    <row r="92" spans="1:5">
      <c r="A92" s="96">
        <v>5120113</v>
      </c>
      <c r="B92" s="100" t="s">
        <v>225</v>
      </c>
      <c r="C92" s="95" t="s">
        <v>226</v>
      </c>
      <c r="D92" s="95">
        <v>7</v>
      </c>
      <c r="E92" s="95" t="s">
        <v>433</v>
      </c>
    </row>
    <row r="93" spans="1:5">
      <c r="A93" s="96">
        <v>5120114</v>
      </c>
      <c r="B93" s="100" t="s">
        <v>227</v>
      </c>
      <c r="C93" s="95" t="s">
        <v>228</v>
      </c>
      <c r="D93" s="95">
        <v>7</v>
      </c>
      <c r="E93" s="95" t="s">
        <v>434</v>
      </c>
    </row>
    <row r="94" spans="1:5">
      <c r="A94" s="96">
        <v>5120115</v>
      </c>
      <c r="B94" s="100" t="s">
        <v>229</v>
      </c>
      <c r="C94" s="95" t="s">
        <v>230</v>
      </c>
      <c r="D94" s="95">
        <v>7</v>
      </c>
      <c r="E94" s="95" t="s">
        <v>435</v>
      </c>
    </row>
    <row r="95" spans="1:5">
      <c r="A95" s="96">
        <v>5120116</v>
      </c>
      <c r="B95" s="97" t="s">
        <v>231</v>
      </c>
      <c r="C95" s="95" t="s">
        <v>232</v>
      </c>
      <c r="D95" s="95">
        <v>1</v>
      </c>
      <c r="E95" s="95" t="s">
        <v>436</v>
      </c>
    </row>
    <row r="96" spans="1:5">
      <c r="A96" s="96">
        <v>5120117</v>
      </c>
      <c r="B96" s="97" t="s">
        <v>233</v>
      </c>
      <c r="C96" s="95" t="s">
        <v>234</v>
      </c>
      <c r="D96" s="95">
        <v>7</v>
      </c>
      <c r="E96" s="95" t="s">
        <v>437</v>
      </c>
    </row>
    <row r="97" spans="1:5">
      <c r="A97" s="96">
        <v>5120118</v>
      </c>
      <c r="B97" s="97" t="s">
        <v>235</v>
      </c>
      <c r="C97" s="95" t="s">
        <v>236</v>
      </c>
      <c r="D97" s="95">
        <v>3</v>
      </c>
      <c r="E97" s="95" t="s">
        <v>438</v>
      </c>
    </row>
    <row r="98" spans="1:5">
      <c r="A98" s="96">
        <v>5120119</v>
      </c>
      <c r="B98" s="97" t="s">
        <v>237</v>
      </c>
      <c r="C98" s="95" t="s">
        <v>238</v>
      </c>
      <c r="D98" s="95">
        <v>6</v>
      </c>
      <c r="E98" s="95" t="s">
        <v>439</v>
      </c>
    </row>
    <row r="99" spans="1:5">
      <c r="A99" s="96">
        <v>5120120</v>
      </c>
      <c r="B99" s="97" t="s">
        <v>239</v>
      </c>
      <c r="C99" s="95" t="s">
        <v>240</v>
      </c>
      <c r="D99" s="95">
        <v>1</v>
      </c>
      <c r="E99" s="95" t="s">
        <v>440</v>
      </c>
    </row>
    <row r="100" spans="1:5">
      <c r="A100" s="96">
        <v>5120121</v>
      </c>
      <c r="B100" s="97" t="s">
        <v>441</v>
      </c>
      <c r="C100" s="95" t="s">
        <v>442</v>
      </c>
      <c r="D100" s="95">
        <v>2</v>
      </c>
      <c r="E100" s="95" t="s">
        <v>443</v>
      </c>
    </row>
    <row r="101" spans="1:5">
      <c r="A101" s="96">
        <v>5130001</v>
      </c>
      <c r="B101" s="97" t="s">
        <v>241</v>
      </c>
      <c r="C101" s="95" t="s">
        <v>242</v>
      </c>
      <c r="D101" s="95">
        <v>3</v>
      </c>
      <c r="E101" s="95" t="s">
        <v>444</v>
      </c>
    </row>
    <row r="102" spans="1:5">
      <c r="A102" s="96">
        <v>5130002</v>
      </c>
      <c r="B102" s="97" t="s">
        <v>243</v>
      </c>
      <c r="C102" s="95" t="s">
        <v>244</v>
      </c>
      <c r="D102" s="95">
        <v>1</v>
      </c>
      <c r="E102" s="95" t="s">
        <v>445</v>
      </c>
    </row>
    <row r="103" spans="1:5">
      <c r="A103" s="96">
        <v>5130003</v>
      </c>
      <c r="B103" s="97" t="s">
        <v>245</v>
      </c>
      <c r="C103" s="95" t="s">
        <v>246</v>
      </c>
      <c r="D103" s="95">
        <v>1</v>
      </c>
      <c r="E103" s="95" t="s">
        <v>446</v>
      </c>
    </row>
    <row r="104" spans="1:5">
      <c r="A104" s="96">
        <v>5130004</v>
      </c>
      <c r="B104" s="97" t="s">
        <v>247</v>
      </c>
      <c r="C104" s="95" t="s">
        <v>248</v>
      </c>
      <c r="D104" s="95">
        <v>2</v>
      </c>
      <c r="E104" s="95" t="s">
        <v>447</v>
      </c>
    </row>
    <row r="105" spans="1:5">
      <c r="A105" s="96">
        <v>5130005</v>
      </c>
      <c r="B105" s="97" t="s">
        <v>249</v>
      </c>
      <c r="C105" s="95" t="s">
        <v>240</v>
      </c>
      <c r="D105" s="95">
        <v>1</v>
      </c>
      <c r="E105" s="95" t="s">
        <v>448</v>
      </c>
    </row>
    <row r="106" spans="1:5">
      <c r="A106" s="96">
        <v>5130006</v>
      </c>
      <c r="B106" s="97" t="s">
        <v>250</v>
      </c>
      <c r="C106" s="95" t="s">
        <v>251</v>
      </c>
      <c r="D106" s="95">
        <v>1</v>
      </c>
      <c r="E106" s="95" t="s">
        <v>449</v>
      </c>
    </row>
    <row r="107" spans="1:5">
      <c r="A107" s="96">
        <v>5130007</v>
      </c>
      <c r="B107" s="97" t="s">
        <v>252</v>
      </c>
      <c r="C107" s="95" t="s">
        <v>253</v>
      </c>
      <c r="D107" s="95">
        <v>1</v>
      </c>
      <c r="E107" s="95" t="s">
        <v>450</v>
      </c>
    </row>
    <row r="108" spans="1:5">
      <c r="A108" s="96">
        <v>5130008</v>
      </c>
      <c r="B108" s="97" t="s">
        <v>254</v>
      </c>
      <c r="C108" s="95" t="s">
        <v>255</v>
      </c>
      <c r="D108" s="95">
        <v>3</v>
      </c>
      <c r="E108" s="95" t="s">
        <v>451</v>
      </c>
    </row>
    <row r="109" spans="1:5">
      <c r="A109" s="96">
        <v>5130009</v>
      </c>
      <c r="B109" s="97" t="s">
        <v>256</v>
      </c>
      <c r="C109" s="95" t="s">
        <v>257</v>
      </c>
      <c r="D109" s="95">
        <v>1</v>
      </c>
      <c r="E109" s="95" t="s">
        <v>452</v>
      </c>
    </row>
    <row r="110" spans="1:5">
      <c r="A110" s="96">
        <v>5130010</v>
      </c>
      <c r="B110" s="97" t="s">
        <v>258</v>
      </c>
      <c r="C110" s="95" t="s">
        <v>259</v>
      </c>
      <c r="D110" s="95">
        <v>2</v>
      </c>
      <c r="E110" s="95" t="s">
        <v>453</v>
      </c>
    </row>
    <row r="111" spans="1:5">
      <c r="A111" s="96">
        <v>5130011</v>
      </c>
      <c r="B111" s="97" t="s">
        <v>260</v>
      </c>
      <c r="C111" s="95" t="s">
        <v>261</v>
      </c>
      <c r="D111" s="95">
        <v>4</v>
      </c>
      <c r="E111" s="95" t="s">
        <v>454</v>
      </c>
    </row>
    <row r="112" spans="1:5">
      <c r="A112" s="96">
        <v>5130012</v>
      </c>
      <c r="B112" s="97" t="s">
        <v>262</v>
      </c>
      <c r="C112" s="95" t="s">
        <v>263</v>
      </c>
      <c r="D112" s="95">
        <v>4</v>
      </c>
      <c r="E112" s="95" t="s">
        <v>455</v>
      </c>
    </row>
    <row r="113" spans="1:5">
      <c r="A113" s="96">
        <v>5130013</v>
      </c>
      <c r="B113" s="97" t="s">
        <v>264</v>
      </c>
      <c r="C113" s="95" t="s">
        <v>265</v>
      </c>
      <c r="D113" s="95">
        <v>4</v>
      </c>
      <c r="E113" s="95" t="s">
        <v>456</v>
      </c>
    </row>
    <row r="114" spans="1:5">
      <c r="A114" s="96">
        <v>5130014</v>
      </c>
      <c r="B114" s="97" t="s">
        <v>266</v>
      </c>
      <c r="C114" s="95" t="s">
        <v>267</v>
      </c>
      <c r="D114" s="95">
        <v>3</v>
      </c>
      <c r="E114" s="95" t="s">
        <v>457</v>
      </c>
    </row>
    <row r="115" spans="1:5">
      <c r="A115" s="96">
        <v>5130015</v>
      </c>
      <c r="B115" s="97" t="s">
        <v>268</v>
      </c>
      <c r="C115" s="95" t="s">
        <v>269</v>
      </c>
      <c r="D115" s="95">
        <v>7</v>
      </c>
      <c r="E115" s="95" t="s">
        <v>458</v>
      </c>
    </row>
    <row r="116" spans="1:5">
      <c r="A116" s="96">
        <v>5130016</v>
      </c>
      <c r="B116" s="97" t="s">
        <v>270</v>
      </c>
      <c r="C116" s="95" t="s">
        <v>271</v>
      </c>
      <c r="D116" s="95">
        <v>7</v>
      </c>
      <c r="E116" s="95" t="s">
        <v>459</v>
      </c>
    </row>
    <row r="117" spans="1:5">
      <c r="A117" s="96">
        <v>5130017</v>
      </c>
      <c r="B117" s="97" t="s">
        <v>272</v>
      </c>
      <c r="C117" s="95" t="s">
        <v>273</v>
      </c>
      <c r="D117" s="95">
        <v>6</v>
      </c>
      <c r="E117" s="95" t="s">
        <v>460</v>
      </c>
    </row>
    <row r="118" spans="1:5">
      <c r="A118" s="96">
        <v>5130018</v>
      </c>
      <c r="B118" s="97" t="s">
        <v>274</v>
      </c>
      <c r="C118" s="95" t="s">
        <v>275</v>
      </c>
      <c r="D118" s="95">
        <v>6</v>
      </c>
      <c r="E118" s="95" t="s">
        <v>461</v>
      </c>
    </row>
    <row r="119" spans="1:5">
      <c r="A119" s="96">
        <v>5130019</v>
      </c>
      <c r="B119" s="97" t="s">
        <v>276</v>
      </c>
      <c r="C119" s="95" t="s">
        <v>277</v>
      </c>
      <c r="D119" s="95">
        <v>4</v>
      </c>
      <c r="E119" s="95" t="s">
        <v>462</v>
      </c>
    </row>
    <row r="120" spans="1:5">
      <c r="A120" s="96">
        <v>5130020</v>
      </c>
      <c r="B120" s="97" t="s">
        <v>278</v>
      </c>
      <c r="C120" s="95" t="s">
        <v>279</v>
      </c>
      <c r="D120" s="95">
        <v>6</v>
      </c>
      <c r="E120" s="95" t="s">
        <v>463</v>
      </c>
    </row>
    <row r="121" spans="1:5">
      <c r="A121" s="96">
        <v>5130021</v>
      </c>
      <c r="B121" s="97" t="s">
        <v>280</v>
      </c>
      <c r="C121" s="95" t="s">
        <v>281</v>
      </c>
      <c r="D121" s="95">
        <v>6</v>
      </c>
      <c r="E121" s="95" t="s">
        <v>464</v>
      </c>
    </row>
    <row r="122" spans="1:5">
      <c r="A122" s="96">
        <v>5130022</v>
      </c>
      <c r="B122" s="97" t="s">
        <v>282</v>
      </c>
      <c r="C122" s="95" t="s">
        <v>283</v>
      </c>
      <c r="D122" s="95">
        <v>4</v>
      </c>
      <c r="E122" s="95" t="s">
        <v>465</v>
      </c>
    </row>
    <row r="123" spans="1:5">
      <c r="A123" s="96">
        <v>5130023</v>
      </c>
      <c r="B123" s="97" t="s">
        <v>284</v>
      </c>
      <c r="C123" s="95" t="s">
        <v>285</v>
      </c>
      <c r="D123" s="95">
        <v>2</v>
      </c>
      <c r="E123" s="95" t="s">
        <v>466</v>
      </c>
    </row>
    <row r="124" spans="1:5">
      <c r="A124" s="96">
        <v>5130024</v>
      </c>
      <c r="B124" s="97" t="s">
        <v>286</v>
      </c>
      <c r="C124" s="95" t="s">
        <v>238</v>
      </c>
      <c r="D124" s="95">
        <v>6</v>
      </c>
      <c r="E124" s="95" t="s">
        <v>467</v>
      </c>
    </row>
    <row r="125" spans="1:5">
      <c r="A125" s="96">
        <v>5130025</v>
      </c>
      <c r="B125" s="97" t="s">
        <v>287</v>
      </c>
      <c r="C125" s="95" t="s">
        <v>288</v>
      </c>
      <c r="D125" s="95">
        <v>3</v>
      </c>
      <c r="E125" s="95" t="s">
        <v>468</v>
      </c>
    </row>
    <row r="126" spans="1:5">
      <c r="A126" s="96">
        <v>5130026</v>
      </c>
      <c r="B126" s="97" t="s">
        <v>289</v>
      </c>
      <c r="C126" s="95" t="s">
        <v>290</v>
      </c>
      <c r="D126" s="95">
        <v>2</v>
      </c>
      <c r="E126" s="95" t="s">
        <v>469</v>
      </c>
    </row>
    <row r="127" spans="1:5">
      <c r="A127" s="96">
        <v>5130027</v>
      </c>
      <c r="B127" s="97" t="s">
        <v>291</v>
      </c>
      <c r="C127" s="95" t="s">
        <v>292</v>
      </c>
      <c r="D127" s="95">
        <v>4</v>
      </c>
      <c r="E127" s="95" t="s">
        <v>470</v>
      </c>
    </row>
    <row r="128" spans="1:5">
      <c r="A128" s="96">
        <v>5130028</v>
      </c>
      <c r="B128" s="97" t="s">
        <v>293</v>
      </c>
      <c r="C128" s="95" t="s">
        <v>294</v>
      </c>
      <c r="D128" s="95">
        <v>7</v>
      </c>
      <c r="E128" s="95" t="s">
        <v>471</v>
      </c>
    </row>
    <row r="129" spans="1:5">
      <c r="A129" s="96">
        <v>5130029</v>
      </c>
      <c r="B129" s="97" t="s">
        <v>295</v>
      </c>
      <c r="C129" s="95" t="s">
        <v>296</v>
      </c>
      <c r="D129" s="95">
        <v>3</v>
      </c>
      <c r="E129" s="95" t="s">
        <v>472</v>
      </c>
    </row>
    <row r="130" spans="1:5">
      <c r="A130" s="96">
        <v>5130030</v>
      </c>
      <c r="B130" s="97" t="s">
        <v>297</v>
      </c>
      <c r="C130" s="95" t="s">
        <v>298</v>
      </c>
      <c r="D130" s="95">
        <v>2</v>
      </c>
      <c r="E130" s="95" t="s">
        <v>473</v>
      </c>
    </row>
    <row r="131" spans="1:5">
      <c r="A131" s="96">
        <v>5130031</v>
      </c>
      <c r="B131" s="97" t="s">
        <v>299</v>
      </c>
      <c r="C131" s="95" t="s">
        <v>300</v>
      </c>
      <c r="D131" s="95">
        <v>2</v>
      </c>
      <c r="E131" s="95" t="s">
        <v>474</v>
      </c>
    </row>
    <row r="132" spans="1:5">
      <c r="A132" s="96">
        <v>5130032</v>
      </c>
      <c r="B132" s="97" t="s">
        <v>301</v>
      </c>
      <c r="C132" s="95" t="s">
        <v>302</v>
      </c>
      <c r="D132" s="95">
        <v>3</v>
      </c>
      <c r="E132" s="95" t="s">
        <v>475</v>
      </c>
    </row>
    <row r="133" spans="1:5">
      <c r="A133" s="96">
        <v>5130033</v>
      </c>
      <c r="B133" s="97" t="s">
        <v>476</v>
      </c>
      <c r="C133" s="95" t="s">
        <v>160</v>
      </c>
      <c r="D133" s="95">
        <v>4</v>
      </c>
      <c r="E133" s="95" t="s">
        <v>477</v>
      </c>
    </row>
    <row r="134" spans="1:5">
      <c r="A134" s="96">
        <v>5130034</v>
      </c>
      <c r="B134" s="97" t="s">
        <v>303</v>
      </c>
      <c r="C134" s="95" t="s">
        <v>304</v>
      </c>
      <c r="D134" s="95">
        <v>6</v>
      </c>
      <c r="E134" s="95" t="s">
        <v>478</v>
      </c>
    </row>
    <row r="135" spans="1:5">
      <c r="A135" s="96">
        <v>5130035</v>
      </c>
      <c r="B135" s="97" t="s">
        <v>305</v>
      </c>
      <c r="C135" s="95" t="s">
        <v>306</v>
      </c>
      <c r="D135" s="95">
        <v>6</v>
      </c>
      <c r="E135" s="95" t="s">
        <v>479</v>
      </c>
    </row>
    <row r="136" spans="1:5">
      <c r="A136" s="96">
        <v>5130036</v>
      </c>
      <c r="B136" s="97" t="s">
        <v>307</v>
      </c>
      <c r="C136" s="95" t="s">
        <v>308</v>
      </c>
      <c r="D136" s="95">
        <v>5</v>
      </c>
      <c r="E136" s="95" t="s">
        <v>480</v>
      </c>
    </row>
    <row r="137" spans="1:5">
      <c r="A137" s="96">
        <v>5130037</v>
      </c>
      <c r="B137" s="97" t="s">
        <v>309</v>
      </c>
      <c r="C137" s="95" t="s">
        <v>310</v>
      </c>
      <c r="D137" s="95">
        <v>5</v>
      </c>
      <c r="E137" s="95" t="s">
        <v>481</v>
      </c>
    </row>
    <row r="138" spans="1:5">
      <c r="A138" s="96">
        <v>5130038</v>
      </c>
      <c r="B138" s="97" t="s">
        <v>311</v>
      </c>
      <c r="C138" s="95" t="s">
        <v>312</v>
      </c>
      <c r="D138" s="95">
        <v>5</v>
      </c>
      <c r="E138" s="95" t="s">
        <v>482</v>
      </c>
    </row>
    <row r="139" spans="1:5">
      <c r="A139" s="96">
        <v>5130039</v>
      </c>
      <c r="B139" s="97" t="s">
        <v>313</v>
      </c>
      <c r="C139" s="95" t="s">
        <v>314</v>
      </c>
      <c r="D139" s="95">
        <v>5</v>
      </c>
      <c r="E139" s="95" t="s">
        <v>483</v>
      </c>
    </row>
    <row r="140" spans="1:5">
      <c r="A140" s="96">
        <v>5130040</v>
      </c>
      <c r="B140" s="97" t="s">
        <v>315</v>
      </c>
      <c r="C140" s="95" t="s">
        <v>316</v>
      </c>
      <c r="D140" s="95">
        <v>5</v>
      </c>
      <c r="E140" s="95" t="s">
        <v>484</v>
      </c>
    </row>
    <row r="141" spans="1:5">
      <c r="A141" s="96">
        <v>5130041</v>
      </c>
      <c r="B141" s="97" t="s">
        <v>317</v>
      </c>
      <c r="C141" s="95" t="s">
        <v>318</v>
      </c>
      <c r="D141" s="95">
        <v>8</v>
      </c>
      <c r="E141" s="95" t="s">
        <v>485</v>
      </c>
    </row>
    <row r="142" spans="1:5">
      <c r="A142" s="96">
        <v>5130042</v>
      </c>
      <c r="B142" s="97" t="s">
        <v>319</v>
      </c>
      <c r="C142" s="95" t="s">
        <v>320</v>
      </c>
      <c r="D142" s="95">
        <v>8</v>
      </c>
      <c r="E142" s="95" t="s">
        <v>486</v>
      </c>
    </row>
    <row r="143" spans="1:5">
      <c r="A143" s="96">
        <v>5130043</v>
      </c>
      <c r="B143" s="97" t="s">
        <v>321</v>
      </c>
      <c r="C143" s="95" t="s">
        <v>322</v>
      </c>
      <c r="D143" s="95">
        <v>8</v>
      </c>
      <c r="E143" s="95" t="s">
        <v>487</v>
      </c>
    </row>
    <row r="144" spans="1:5">
      <c r="A144" s="96">
        <v>5130047</v>
      </c>
      <c r="B144" s="97" t="s">
        <v>323</v>
      </c>
      <c r="C144" s="95" t="s">
        <v>324</v>
      </c>
      <c r="D144" s="95">
        <v>8</v>
      </c>
      <c r="E144" s="95" t="s">
        <v>488</v>
      </c>
    </row>
    <row r="145" spans="1:5">
      <c r="A145" s="96">
        <v>5130048</v>
      </c>
      <c r="B145" s="97" t="s">
        <v>325</v>
      </c>
      <c r="C145" s="95" t="s">
        <v>326</v>
      </c>
      <c r="D145" s="95">
        <v>7</v>
      </c>
      <c r="E145" s="95" t="s">
        <v>489</v>
      </c>
    </row>
    <row r="146" spans="1:5">
      <c r="A146" s="96">
        <v>5130049</v>
      </c>
      <c r="B146" s="97" t="s">
        <v>327</v>
      </c>
      <c r="C146" s="95" t="s">
        <v>328</v>
      </c>
      <c r="D146" s="95">
        <v>7</v>
      </c>
      <c r="E146" s="95" t="s">
        <v>490</v>
      </c>
    </row>
    <row r="147" spans="1:5">
      <c r="A147" s="96">
        <v>5130050</v>
      </c>
      <c r="B147" s="97" t="s">
        <v>329</v>
      </c>
      <c r="C147" s="95" t="s">
        <v>234</v>
      </c>
      <c r="D147" s="95">
        <v>7</v>
      </c>
      <c r="E147" s="95" t="s">
        <v>491</v>
      </c>
    </row>
    <row r="148" spans="1:5">
      <c r="A148" s="96">
        <v>5130051</v>
      </c>
      <c r="B148" s="97" t="s">
        <v>330</v>
      </c>
      <c r="C148" s="95" t="s">
        <v>331</v>
      </c>
      <c r="D148" s="95">
        <v>7</v>
      </c>
      <c r="E148" s="95" t="s">
        <v>492</v>
      </c>
    </row>
    <row r="149" spans="1:5">
      <c r="A149" s="96">
        <v>5130052</v>
      </c>
      <c r="B149" s="97" t="s">
        <v>332</v>
      </c>
      <c r="C149" s="95" t="s">
        <v>333</v>
      </c>
      <c r="D149" s="95">
        <v>8</v>
      </c>
      <c r="E149" s="95" t="s">
        <v>493</v>
      </c>
    </row>
    <row r="150" spans="1:5">
      <c r="A150" s="96">
        <v>5130053</v>
      </c>
      <c r="B150" s="97" t="s">
        <v>494</v>
      </c>
      <c r="C150" s="95" t="s">
        <v>334</v>
      </c>
      <c r="D150" s="95">
        <v>2</v>
      </c>
      <c r="E150" s="95" t="s">
        <v>495</v>
      </c>
    </row>
  </sheetData>
  <sheetProtection sheet="1" objects="1" scenarios="1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使い方</vt:lpstr>
      <vt:lpstr>入力</vt:lpstr>
      <vt:lpstr>送金済書(１～3年)</vt:lpstr>
      <vt:lpstr>学校名リスト</vt:lpstr>
      <vt:lpstr>使い方!Print_Area</vt:lpstr>
      <vt:lpstr>'送金済書(１～3年)'!Print_Area</vt:lpstr>
      <vt:lpstr>入力!Print_Area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文はま書類作成データ【送金済書＆領収書】</dc:title>
  <dc:creator>takuto muramatsu</dc:creator>
  <cp:lastModifiedBy>kaikan5</cp:lastModifiedBy>
  <cp:lastPrinted>2023-10-20T04:31:36Z</cp:lastPrinted>
  <dcterms:created xsi:type="dcterms:W3CDTF">2006-10-22T12:15:44Z</dcterms:created>
  <dcterms:modified xsi:type="dcterms:W3CDTF">2025-06-25T06:04:13Z</dcterms:modified>
</cp:coreProperties>
</file>